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30" yWindow="5415" windowWidth="23235" windowHeight="4755" tabRatio="922"/>
  </bookViews>
  <sheets>
    <sheet name="0" sheetId="59" r:id="rId1"/>
    <sheet name="Univ vs PIB" sheetId="1" r:id="rId2"/>
    <sheet name="Gráfico1" sheetId="57" r:id="rId3"/>
    <sheet name="52 Inversión del Estado" sheetId="47" r:id="rId4"/>
    <sheet name="521 cred TN inicio cierre" sheetId="49" r:id="rId5"/>
    <sheet name="C5212 RR Adicionales" sheetId="33" r:id="rId6"/>
    <sheet name="522 Inversión del Estado x fte" sheetId="51" r:id="rId7"/>
    <sheet name="53 Cred Otras Fuentes" sheetId="52" r:id="rId8"/>
    <sheet name="54 Rec. RR PP" sheetId="16" r:id="rId9"/>
    <sheet name="C55 Remanente Ejercicio" sheetId="29" r:id="rId10"/>
    <sheet name="C 5.6 Ejec Total" sheetId="34" r:id="rId11"/>
    <sheet name="C 5.7 Gs Personal" sheetId="36" r:id="rId12"/>
    <sheet name="C 5.8 Ejec Bs de Consumo" sheetId="37" r:id="rId13"/>
    <sheet name="C 5.9 Ejec Ss no Personales" sheetId="38" r:id="rId14"/>
    <sheet name="C 5.10 Ejec Bs. de Uso" sheetId="39" r:id="rId15"/>
    <sheet name="C 5.11 Ejec Transferencias" sheetId="40" r:id="rId16"/>
    <sheet name="C 5.12 Ejec Otros Incisos" sheetId="41" r:id="rId17"/>
    <sheet name="C 5.13 Ejec Total Incisos" sheetId="42" r:id="rId18"/>
    <sheet name="C 5.14 Gs Corr y de Capital" sheetId="17" r:id="rId19"/>
    <sheet name="C 5.14 Gs Corr" sheetId="58" r:id="rId20"/>
    <sheet name="C 5.16 Becas" sheetId="55" r:id="rId21"/>
  </sheets>
  <definedNames>
    <definedName name="_xlnm.Print_Area" localSheetId="3">'52 Inversión del Estado'!$B$2:$I$68</definedName>
    <definedName name="_xlnm.Print_Area" localSheetId="4">'521 cred TN inicio cierre'!$B$2:$Q$63</definedName>
    <definedName name="_xlnm.Print_Area" localSheetId="6">'522 Inversión del Estado x fte'!$B$2:$I$67</definedName>
    <definedName name="_xlnm.Print_Area" localSheetId="7">'53 Cred Otras Fuentes'!$B$2:$I$62</definedName>
    <definedName name="_xlnm.Print_Area" localSheetId="8">'54 Rec. RR PP'!$B$2:$J$62</definedName>
    <definedName name="_xlnm.Print_Area" localSheetId="14">'C 5.10 Ejec Bs. de Uso'!$B$2:$K$63</definedName>
    <definedName name="_xlnm.Print_Area" localSheetId="15">'C 5.11 Ejec Transferencias'!$B$2:$K$63</definedName>
    <definedName name="_xlnm.Print_Area" localSheetId="16">'C 5.12 Ejec Otros Incisos'!$B$2:$K$63</definedName>
    <definedName name="_xlnm.Print_Area" localSheetId="17">'C 5.13 Ejec Total Incisos'!$B$2:$K$63</definedName>
    <definedName name="_xlnm.Print_Area" localSheetId="19">'C 5.14 Gs Corr'!$B$2:$I$65</definedName>
    <definedName name="_xlnm.Print_Area" localSheetId="18">'C 5.14 Gs Corr y de Capital'!$B$2:$I$65</definedName>
    <definedName name="_xlnm.Print_Area" localSheetId="20">'C 5.16 Becas'!$B$2:$H$64</definedName>
    <definedName name="_xlnm.Print_Area" localSheetId="10">'C 5.6 Ejec Total'!$B$2:$O$62</definedName>
    <definedName name="_xlnm.Print_Area" localSheetId="11">'C 5.7 Gs Personal'!$B$2:$K$63</definedName>
    <definedName name="_xlnm.Print_Area" localSheetId="12">'C 5.8 Ejec Bs de Consumo'!$B$2:$K$63</definedName>
    <definedName name="_xlnm.Print_Area" localSheetId="13">'C 5.9 Ejec Ss no Personales'!$B$2:$K$63</definedName>
    <definedName name="_xlnm.Print_Area" localSheetId="5">'C5212 RR Adicionales'!$B$2:$P$66</definedName>
    <definedName name="_xlnm.Print_Area" localSheetId="9">'C55 Remanente Ejercicio'!$B$2:$L$62</definedName>
    <definedName name="_xlnm.Print_Area" localSheetId="1">'Univ vs PIB'!$B$2:$L$20</definedName>
    <definedName name="_xlnm.Print_Titles" localSheetId="5">'C5212 RR Adicionales'!$B:$B</definedName>
    <definedName name="_xlnm.Print_Titles">'C5212 RR Adicionales'!$B:$B</definedName>
  </definedNames>
  <calcPr calcId="145621"/>
</workbook>
</file>

<file path=xl/calcChain.xml><?xml version="1.0" encoding="utf-8"?>
<calcChain xmlns="http://schemas.openxmlformats.org/spreadsheetml/2006/main">
  <c r="F11" i="58" l="1"/>
  <c r="F9" i="58" s="1"/>
  <c r="H59" i="55" l="1"/>
  <c r="H58" i="55"/>
  <c r="H57" i="55"/>
  <c r="H56" i="55"/>
  <c r="H55" i="55"/>
  <c r="H54" i="55"/>
  <c r="H53" i="55"/>
  <c r="H52" i="55"/>
  <c r="H51" i="55"/>
  <c r="H50" i="55"/>
  <c r="H49" i="55"/>
  <c r="H48" i="55"/>
  <c r="H47" i="55"/>
  <c r="H46" i="55"/>
  <c r="H45" i="55"/>
  <c r="H44" i="55"/>
  <c r="H43" i="55"/>
  <c r="H42" i="55"/>
  <c r="H41" i="55"/>
  <c r="H40" i="55"/>
  <c r="H39" i="55"/>
  <c r="H38" i="55"/>
  <c r="H37" i="55"/>
  <c r="H36" i="55"/>
  <c r="H35" i="55"/>
  <c r="H34" i="55"/>
  <c r="H33" i="55"/>
  <c r="H32" i="55"/>
  <c r="H31" i="55"/>
  <c r="H30" i="55"/>
  <c r="H29" i="55"/>
  <c r="H28" i="55"/>
  <c r="H26" i="55"/>
  <c r="H25" i="55"/>
  <c r="H24" i="55"/>
  <c r="H23" i="55"/>
  <c r="H22" i="55"/>
  <c r="H21" i="55"/>
  <c r="H20" i="55"/>
  <c r="H19" i="55"/>
  <c r="H18" i="55"/>
  <c r="H17" i="55"/>
  <c r="H16" i="55"/>
  <c r="H15" i="55"/>
  <c r="H14" i="55"/>
  <c r="H13" i="55"/>
  <c r="G12" i="55"/>
  <c r="G10" i="55" s="1"/>
  <c r="F10" i="55"/>
  <c r="E10" i="55"/>
  <c r="D10" i="55"/>
  <c r="C12" i="55"/>
  <c r="H12" i="55" s="1"/>
  <c r="I15" i="1"/>
  <c r="C10" i="55" l="1"/>
  <c r="H10" i="55" s="1"/>
</calcChain>
</file>

<file path=xl/sharedStrings.xml><?xml version="1.0" encoding="utf-8"?>
<sst xmlns="http://schemas.openxmlformats.org/spreadsheetml/2006/main" count="1385" uniqueCount="185">
  <si>
    <t>Universidad</t>
  </si>
  <si>
    <t>Buenos Aires</t>
  </si>
  <si>
    <t>Catamarca</t>
  </si>
  <si>
    <t>Comahue</t>
  </si>
  <si>
    <t>Córdoba</t>
  </si>
  <si>
    <t>Cuyo</t>
  </si>
  <si>
    <t>Entre Ríos</t>
  </si>
  <si>
    <t>Formosa</t>
  </si>
  <si>
    <t>Gral. Sarmiento</t>
  </si>
  <si>
    <t>Jujuy</t>
  </si>
  <si>
    <t>La Matanza</t>
  </si>
  <si>
    <t>La Pampa</t>
  </si>
  <si>
    <t>La Plata</t>
  </si>
  <si>
    <t>La Rioja</t>
  </si>
  <si>
    <t>Litoral</t>
  </si>
  <si>
    <t>Lomas de Zamora</t>
  </si>
  <si>
    <t>Mar del Plata</t>
  </si>
  <si>
    <t>Misiones</t>
  </si>
  <si>
    <t>Nordeste</t>
  </si>
  <si>
    <t>Quilmes</t>
  </si>
  <si>
    <t>Río Cuarto</t>
  </si>
  <si>
    <t>Rosario</t>
  </si>
  <si>
    <t>Salta</t>
  </si>
  <si>
    <t>San Juan</t>
  </si>
  <si>
    <t>San Luis</t>
  </si>
  <si>
    <t>Santiago del Estero</t>
  </si>
  <si>
    <t>Sur</t>
  </si>
  <si>
    <t>Tucumán</t>
  </si>
  <si>
    <t>Tres de Febrero</t>
  </si>
  <si>
    <t>Villa María</t>
  </si>
  <si>
    <t>1 - Personal</t>
  </si>
  <si>
    <t>2 - Bienes de Consumo</t>
  </si>
  <si>
    <t>3 - Ss. No Personales</t>
  </si>
  <si>
    <t>4 - Bienes de Uso</t>
  </si>
  <si>
    <t>5 - Transferencias</t>
  </si>
  <si>
    <t>Fuentes de Financiamiento</t>
  </si>
  <si>
    <t>Tesoro Nacional</t>
  </si>
  <si>
    <t>Recursos Propios</t>
  </si>
  <si>
    <t>Reman.Ej. Anteriores</t>
  </si>
  <si>
    <t>Otras Fuentes</t>
  </si>
  <si>
    <t>%</t>
  </si>
  <si>
    <t>Chilecito</t>
  </si>
  <si>
    <t>Gasto por Alumno</t>
  </si>
  <si>
    <t>Corrientes</t>
  </si>
  <si>
    <t>De Capital</t>
  </si>
  <si>
    <t>Total</t>
  </si>
  <si>
    <t>Funcionamiento</t>
  </si>
  <si>
    <t>Transferencias</t>
  </si>
  <si>
    <t>Recaudado Recursos Propios</t>
  </si>
  <si>
    <t>Crédito</t>
  </si>
  <si>
    <t>Compromiso</t>
  </si>
  <si>
    <t>Remanente</t>
  </si>
  <si>
    <t>Otros Incisos</t>
  </si>
  <si>
    <t>Patagonia Austral</t>
  </si>
  <si>
    <t>Aumento Presupuestario</t>
  </si>
  <si>
    <t>TOTAL</t>
  </si>
  <si>
    <t>Río Negro</t>
  </si>
  <si>
    <t>Chaco Austral</t>
  </si>
  <si>
    <t>Programa de Promoción de la Universidad Argentina</t>
  </si>
  <si>
    <t>Acciones Complementarias Becas Bicentenario</t>
  </si>
  <si>
    <t>Total Universidades Nacionales</t>
  </si>
  <si>
    <t>Total Institutos Universitarios</t>
  </si>
  <si>
    <t>Lanús</t>
  </si>
  <si>
    <t>Institución</t>
  </si>
  <si>
    <t>Total de las Instituciones</t>
  </si>
  <si>
    <t>Total  de las Instituciones</t>
  </si>
  <si>
    <t>Objeto del Gasto</t>
  </si>
  <si>
    <t>Participación porcentual según Fuente de Financiamiento</t>
  </si>
  <si>
    <t>en miles de $</t>
  </si>
  <si>
    <t>en $</t>
  </si>
  <si>
    <t xml:space="preserve">en miles de pesos </t>
  </si>
  <si>
    <t>Participación Porcentual</t>
  </si>
  <si>
    <t xml:space="preserve">Variación Presupuestaria </t>
  </si>
  <si>
    <t>en millones de $ corrientes</t>
  </si>
  <si>
    <r>
      <t>Fuente:</t>
    </r>
    <r>
      <rPr>
        <sz val="9"/>
        <rFont val="Arial"/>
        <family val="2"/>
      </rPr>
      <t xml:space="preserve"> DNPeIU-SPU</t>
    </r>
  </si>
  <si>
    <r>
      <t xml:space="preserve">Presupuesto de las Universidades Nacionales </t>
    </r>
    <r>
      <rPr>
        <b/>
        <vertAlign val="superscript"/>
        <sz val="11"/>
        <rFont val="Arial"/>
        <family val="2"/>
      </rPr>
      <t>(1)</t>
    </r>
  </si>
  <si>
    <t>Año</t>
  </si>
  <si>
    <r>
      <t xml:space="preserve">Fuente: </t>
    </r>
    <r>
      <rPr>
        <sz val="9"/>
        <rFont val="Arial"/>
        <family val="2"/>
      </rPr>
      <t>DNPeIU-SPU</t>
    </r>
  </si>
  <si>
    <t>Arturo Jauretche</t>
  </si>
  <si>
    <t>Avellaneda</t>
  </si>
  <si>
    <t>Moreno</t>
  </si>
  <si>
    <t>Oeste</t>
  </si>
  <si>
    <t>Villa Mercedes</t>
  </si>
  <si>
    <t>…</t>
  </si>
  <si>
    <t>-</t>
  </si>
  <si>
    <t>Programa de Bienestar Universitario</t>
  </si>
  <si>
    <t>Centro de la PBA</t>
  </si>
  <si>
    <t>Luján</t>
  </si>
  <si>
    <t>Noroeste de la PBA</t>
  </si>
  <si>
    <t>Patagonia S. J. Bosco</t>
  </si>
  <si>
    <t>Tecnológica Nacional</t>
  </si>
  <si>
    <t>Tierra del Fuego</t>
  </si>
  <si>
    <t>(1) Transferencias efectivizadas a las UUNN por el total de las Jurisdicciones Nacionales.</t>
  </si>
  <si>
    <t>Sin discriminar</t>
  </si>
  <si>
    <r>
      <t>Nota:</t>
    </r>
    <r>
      <rPr>
        <sz val="9"/>
        <rFont val="Arial"/>
        <family val="2"/>
      </rPr>
      <t xml:space="preserve"> </t>
    </r>
  </si>
  <si>
    <t>Transferencias devengadas a las UUNN por la totalidad de las Jurisdicciones de la Administración Pública Nacional.</t>
  </si>
  <si>
    <r>
      <t xml:space="preserve">Cuadro 5.1 - </t>
    </r>
    <r>
      <rPr>
        <sz val="11"/>
        <rFont val="Arial"/>
        <family val="2"/>
      </rPr>
      <t>Participación porcentual del presupuesto transferido a las Universidades Nacionales en el Producto Interno Bruto, en millones de pesos a valores corrientes</t>
    </r>
  </si>
  <si>
    <t>Crédito de Inicio</t>
  </si>
  <si>
    <t>Crédito de Cierre</t>
  </si>
  <si>
    <t>Incremento porcentual (%)</t>
  </si>
  <si>
    <t>Salud</t>
  </si>
  <si>
    <t>Educación y Cultura</t>
  </si>
  <si>
    <t>Ciencia y Técnica</t>
  </si>
  <si>
    <t>General Sarmiento</t>
  </si>
  <si>
    <t>Patagonia S.J.Bosco</t>
  </si>
  <si>
    <t>Recursos con Afectación Específica</t>
  </si>
  <si>
    <t>Crédito Externo</t>
  </si>
  <si>
    <t>Transferencias Internas</t>
  </si>
  <si>
    <t xml:space="preserve">Santiago del Estero </t>
  </si>
  <si>
    <r>
      <t xml:space="preserve">Cuadro 5.7 - </t>
    </r>
    <r>
      <rPr>
        <sz val="11"/>
        <rFont val="Arial"/>
        <family val="2"/>
      </rPr>
      <t xml:space="preserve">Ejecución presupuestaria de los gastos en personal, clasificada por fuente de financiamiento, según Universidad. </t>
    </r>
  </si>
  <si>
    <r>
      <t xml:space="preserve">Cuadro 5.8 - </t>
    </r>
    <r>
      <rPr>
        <sz val="11"/>
        <rFont val="Arial"/>
        <family val="2"/>
      </rPr>
      <t>Ejecución presupuestaria de los bienes de consumo, clasificada por fuente de financiamiento, según Universidad.</t>
    </r>
    <r>
      <rPr>
        <b/>
        <sz val="11"/>
        <rFont val="Arial"/>
        <family val="2"/>
      </rPr>
      <t xml:space="preserve"> </t>
    </r>
  </si>
  <si>
    <r>
      <t xml:space="preserve">Cuadro 5.9 - </t>
    </r>
    <r>
      <rPr>
        <sz val="11"/>
        <rFont val="Arial"/>
        <family val="2"/>
      </rPr>
      <t xml:space="preserve">Ejecución presupuestaria de los servicios no personales, clasificada por fuente de financiamiento, según Universidad. </t>
    </r>
  </si>
  <si>
    <r>
      <t xml:space="preserve">Cuadro 5.10 - </t>
    </r>
    <r>
      <rPr>
        <sz val="11"/>
        <rFont val="Arial"/>
        <family val="2"/>
      </rPr>
      <t xml:space="preserve">Ejecución presupuestaria de los bienes de uso, clasificada por fuente de financiamiento, según Universidad. </t>
    </r>
  </si>
  <si>
    <r>
      <t xml:space="preserve">Cuadro 5.11 - </t>
    </r>
    <r>
      <rPr>
        <sz val="11"/>
        <rFont val="Arial"/>
        <family val="2"/>
      </rPr>
      <t xml:space="preserve">Ejecución presupuestaria de las transferencias, clasificada por fuente de financiamiento, según Universidad. </t>
    </r>
  </si>
  <si>
    <r>
      <t xml:space="preserve">Cuadro 5.12 - </t>
    </r>
    <r>
      <rPr>
        <sz val="11"/>
        <rFont val="Arial"/>
        <family val="2"/>
      </rPr>
      <t xml:space="preserve">Ejecución presupuestaria de otros incisos, clasificada por fuente de financiamiento, según Universidad. </t>
    </r>
  </si>
  <si>
    <r>
      <t xml:space="preserve">Cuadro 5.14 - </t>
    </r>
    <r>
      <rPr>
        <sz val="11"/>
        <rFont val="Arial"/>
        <family val="2"/>
      </rPr>
      <t>Ejecución presupuestaria de los gastos corrientes y de capital por estudiante, según Universidad.</t>
    </r>
  </si>
  <si>
    <r>
      <t xml:space="preserve">Cuadro 5.15 - </t>
    </r>
    <r>
      <rPr>
        <sz val="11"/>
        <rFont val="Arial"/>
        <family val="2"/>
      </rPr>
      <t>Ejecución presupuestaria de los gastos corrientes (funcionamiento y transferencias) por estudiante, según Universidad.</t>
    </r>
  </si>
  <si>
    <t>en %</t>
  </si>
  <si>
    <t>Jose C. Paz</t>
  </si>
  <si>
    <t>San Martín</t>
  </si>
  <si>
    <t>Crédito Interno</t>
  </si>
  <si>
    <t>José C. Paz</t>
  </si>
  <si>
    <t>Total 2013</t>
  </si>
  <si>
    <t>Enseñanza Superior del Ejército</t>
  </si>
  <si>
    <t>Aeronáutico</t>
  </si>
  <si>
    <t>Policía Federal Argentina</t>
  </si>
  <si>
    <t>Superior de Enseñanza Radiofonica</t>
  </si>
  <si>
    <t>Otros sin discriminar</t>
  </si>
  <si>
    <t>Programa de Infraestructura Universitaria</t>
  </si>
  <si>
    <t>Programa de Unificación de Cargos</t>
  </si>
  <si>
    <t>Programas de Mejoramiento y Apoyo a la Calidad Universitaria</t>
  </si>
  <si>
    <t>Programa de Expansión de la Educación Superior</t>
  </si>
  <si>
    <t>Programa de Voluntariado Universitario</t>
  </si>
  <si>
    <t>Programa de Inclusión Educativa</t>
  </si>
  <si>
    <r>
      <t>Río Cuarto</t>
    </r>
    <r>
      <rPr>
        <vertAlign val="superscript"/>
        <sz val="9"/>
        <rFont val="Arial"/>
        <family val="2"/>
      </rPr>
      <t>(1)</t>
    </r>
  </si>
  <si>
    <r>
      <t xml:space="preserve">P.I.B. </t>
    </r>
    <r>
      <rPr>
        <b/>
        <sz val="8"/>
        <rFont val="Arial"/>
        <family val="2"/>
      </rPr>
      <t>(2)</t>
    </r>
  </si>
  <si>
    <t>Nota:</t>
  </si>
  <si>
    <t>Recursos adicionales devengados por la Secretaría de Políticas Universitarias con destino a la ejecución de programas y acciones específicas.</t>
  </si>
  <si>
    <t>Período 2008-2014</t>
  </si>
  <si>
    <t>2008-2014</t>
  </si>
  <si>
    <r>
      <rPr>
        <b/>
        <sz val="11"/>
        <rFont val="Arial"/>
        <family val="2"/>
      </rPr>
      <t>Cuadro 5.2 -</t>
    </r>
    <r>
      <rPr>
        <sz val="11"/>
        <rFont val="Arial"/>
        <family val="2"/>
      </rPr>
      <t xml:space="preserve"> Inversión del Estado Nacional. Total de fuentes de financiamiento, según Universidad. Período 2008-2014</t>
    </r>
  </si>
  <si>
    <t>(2) PIB 2012-2014 según Mensaje Jefatura de Gabinete de Ministros de elevación del Proyecto de Ley de Presupuesto para el Ejercicio 2014.</t>
  </si>
  <si>
    <t>Artes</t>
  </si>
  <si>
    <r>
      <t xml:space="preserve">Cuadro 5.2.1 - </t>
    </r>
    <r>
      <rPr>
        <sz val="11"/>
        <rFont val="Arial"/>
        <family val="2"/>
      </rPr>
      <t>Créditos del Tesoro Nacional,  inicial y de cierre en miles de pesos, y su participación porcentual por función,  según Universidad. Año 2014</t>
    </r>
  </si>
  <si>
    <r>
      <t xml:space="preserve">Cuadro 5.6 - </t>
    </r>
    <r>
      <rPr>
        <sz val="11"/>
        <rFont val="Arial"/>
        <family val="2"/>
      </rPr>
      <t>Ejecución presupuestaria total clasificada por objeto del gasto, y su participación porcentual según Universidad. En pesos, Año 2014</t>
    </r>
  </si>
  <si>
    <t>Su participación porcentual en el total de las fuentes de financiamiento. En pesos, Año 2014</t>
  </si>
  <si>
    <r>
      <t xml:space="preserve">Cuadro 5.13 - </t>
    </r>
    <r>
      <rPr>
        <sz val="11"/>
        <rFont val="Arial"/>
        <family val="2"/>
      </rPr>
      <t>Ejecución presupuestaria total, clasificada por fuente de financiamiento, según Universidad. Su participación porcentual en el total de las fuentes de financiamiento. En pesos, Año 2014</t>
    </r>
  </si>
  <si>
    <t>En miles de pesos, Año 2014</t>
  </si>
  <si>
    <t>Gasto Total del Año 2014</t>
  </si>
  <si>
    <r>
      <t xml:space="preserve">Cantidad de estudiantes </t>
    </r>
    <r>
      <rPr>
        <b/>
        <vertAlign val="superscript"/>
        <sz val="9"/>
        <rFont val="Arial"/>
        <family val="2"/>
      </rPr>
      <t>(1)</t>
    </r>
  </si>
  <si>
    <t>Gasto Corriente Total del Año 2014</t>
  </si>
  <si>
    <t>Total 2014</t>
  </si>
  <si>
    <t>Variación Porcentual 2013/2014</t>
  </si>
  <si>
    <r>
      <t xml:space="preserve">Cuadro 5.16 - </t>
    </r>
    <r>
      <rPr>
        <sz val="11"/>
        <rFont val="Arial"/>
        <family val="2"/>
      </rPr>
      <t>Montos destinados a becas a estudiantes, por fuente de financiamiento, según Universidad. Año 2014. Total general 2013. Variación porcentual</t>
    </r>
  </si>
  <si>
    <r>
      <t xml:space="preserve">Cuadro 5.2.1.2- </t>
    </r>
    <r>
      <rPr>
        <sz val="11"/>
        <rFont val="Arial"/>
        <family val="2"/>
      </rPr>
      <t>Distribución de los recursos adicionales, según Universidad en pesos. Año 2014</t>
    </r>
  </si>
  <si>
    <t>Adicional Doctores y Maestrías</t>
  </si>
  <si>
    <t>Prog.Capacitación Gratuita (Doc y No Doc)</t>
  </si>
  <si>
    <t>Prog.Incentivos y Categorización</t>
  </si>
  <si>
    <t>PEID</t>
  </si>
  <si>
    <t>PROUN</t>
  </si>
  <si>
    <t>Contratos Programa</t>
  </si>
  <si>
    <t>Otras Asignaciones FUNDAR y específicas</t>
  </si>
  <si>
    <t>Fonid</t>
  </si>
  <si>
    <t>Garantía Docentes Universitarios</t>
  </si>
  <si>
    <t>Programa de Internacionalización de la Educación Superior</t>
  </si>
  <si>
    <t>Villa MarÍa</t>
  </si>
  <si>
    <r>
      <rPr>
        <b/>
        <sz val="11"/>
        <rFont val="Arial"/>
        <family val="2"/>
      </rPr>
      <t>Cuadro 5.2.2 -</t>
    </r>
    <r>
      <rPr>
        <sz val="11"/>
        <rFont val="Arial"/>
        <family val="2"/>
      </rPr>
      <t xml:space="preserve"> Inversión del Estado Nacional por fuente de financiamiento, según Universidad en pesos. Año 2014</t>
    </r>
  </si>
  <si>
    <t>Variación Porcentual de la Recaudación 2013/2014</t>
  </si>
  <si>
    <r>
      <t xml:space="preserve">Cuadro 5.4 - </t>
    </r>
    <r>
      <rPr>
        <sz val="11"/>
        <rFont val="Arial"/>
        <family val="2"/>
      </rPr>
      <t>Variación de la recaudación de recursos propios, según Universidad. En pesos, a valores corrientes. Período 2008-2014</t>
    </r>
  </si>
  <si>
    <t>(1) La Universidad Nacional de Río Cuarto presentó la cuenta de cierre del ejercicio 2013 por lo que se corrige ese año.</t>
  </si>
  <si>
    <t>Río Cuarto (1)</t>
  </si>
  <si>
    <t>...</t>
  </si>
  <si>
    <t>Créditos a distribuir</t>
  </si>
  <si>
    <r>
      <t>Notas:</t>
    </r>
    <r>
      <rPr>
        <sz val="9"/>
        <rFont val="Arial"/>
        <family val="2"/>
      </rPr>
      <t xml:space="preserve"> Créditos iniciales según Ley de Presupuesto N° 26.895  y Créditos finales compuestos por la totalidad de las transferencias devengadas al 31-12-2013 a favor de las Universidades Nacionales desde la Jurisdicción 70 - Ministerio de Educación, a través de los Programas 26: Desarrollo de la Educación Superior y 98: Fonid y Garantia a docentes Preuniversitarios. Los créditos que al inicio del ejercicio se encuentran a distribuir, al cierre del mismo se encuentran asignados al presupuesto de las Universidades Nacionales. Los créditos que al inicio del ejercicio se encuentran sin distribuir, al cierre se encuentran devengados a favor de las Universidades Nacionales.</t>
    </r>
  </si>
  <si>
    <t>(1) Este total no incluye los estudiantes de los Institutos Universitarios de: Aeronaútico, Enseñanza Superior del Ejército, Naval, Gendarmería, Seguridad Martíma y Policía Federal Argentina, ni de la Universidad Provincial Autónoma de Entre Ríos y la Universidad del Sudoeste.</t>
  </si>
  <si>
    <t xml:space="preserve">Notas: </t>
  </si>
  <si>
    <t xml:space="preserve">Los datos surgen de las Cuentas de Cierre al 31 de diciembre de cada año, denunciadas por las Universidades Nacionales y conforman los recursos generados por las Casas de Altos Estudios, adicionales a los fondos transferidos por el Tesoro Nacional. </t>
  </si>
  <si>
    <r>
      <t>Notas:</t>
    </r>
    <r>
      <rPr>
        <sz val="9"/>
        <rFont val="Arial"/>
        <family val="2"/>
      </rPr>
      <t xml:space="preserve"> </t>
    </r>
  </si>
  <si>
    <t>Notas:</t>
  </si>
  <si>
    <t xml:space="preserve"> Los datos surgen de las Cuentas de Cierre al 31 de diciembre de cada año denunciadas por las Universidades Nacionales.</t>
  </si>
  <si>
    <t>Los datos surgen de las Cuentas de Cierre al 31-12-14 denunciadas por las Universidades Nacionales.</t>
  </si>
  <si>
    <t>Los datos surgen de las Cuentas de Cierre al 31-12-14 denunciadas por las Universidades Nacionales, e incluye todas las fuentes de financiamiento.</t>
  </si>
  <si>
    <t>Departamento de Información Universitaria - DNPeIU-SPU</t>
  </si>
  <si>
    <r>
      <t>Cuadro 5.3 -</t>
    </r>
    <r>
      <rPr>
        <sz val="11"/>
        <rFont val="Arial"/>
        <family val="2"/>
      </rPr>
      <t xml:space="preserve"> Evolución del crédito presupuestario de otras fuentes de financiamiento, según Universidad. En miles de pesos, a valores corrientes. Período 2008 - 2014</t>
    </r>
  </si>
  <si>
    <r>
      <t xml:space="preserve">Cuadro 5.5 - </t>
    </r>
    <r>
      <rPr>
        <sz val="11"/>
        <rFont val="Arial"/>
        <family val="2"/>
      </rPr>
      <t>Remanente del ejercicio 2014 del presupuesto universitario nacional, por fuentes de financiamiento, según Universidad. En pesos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</si>
</sst>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#,##0.0"/>
    <numFmt numFmtId="165" formatCode="0.0"/>
    <numFmt numFmtId="166" formatCode="0.0%"/>
    <numFmt numFmtId="167" formatCode="_ * #,##0.0_ ;_ * \-#,##0.0_ ;_ * &quot;-&quot;??_ ;_ @_ "/>
    <numFmt numFmtId="168" formatCode="_ * #,##0_ ;_ * \-#,##0_ ;_ * &quot;-&quot;??_ ;_ @_ "/>
    <numFmt numFmtId="169" formatCode="_(* #,##0.00_);_(* \(#,##0.00\);_(* &quot;-&quot;??_);_(@_)"/>
    <numFmt numFmtId="170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Tahoma"/>
      <family val="2"/>
    </font>
    <font>
      <b/>
      <sz val="11"/>
      <name val="Tahoma"/>
      <family val="2"/>
    </font>
    <font>
      <b/>
      <sz val="9"/>
      <name val="Tahoma"/>
      <family val="2"/>
    </font>
    <font>
      <b/>
      <vertAlign val="superscript"/>
      <sz val="11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9"/>
      <color indexed="63"/>
      <name val="Arial"/>
      <family val="2"/>
    </font>
    <font>
      <b/>
      <sz val="8"/>
      <name val="Tahoma"/>
      <family val="2"/>
    </font>
    <font>
      <b/>
      <sz val="9"/>
      <color indexed="63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0"/>
      <color theme="4" tint="-0.24997711111789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9" tint="0.59996337778862885"/>
      </bottom>
      <diagonal/>
    </border>
  </borders>
  <cellStyleXfs count="30">
    <xf numFmtId="0" fontId="0" fillId="0" borderId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0" borderId="0" applyNumberFormat="0" applyBorder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1">
    <xf numFmtId="0" fontId="0" fillId="0" borderId="0" xfId="0"/>
    <xf numFmtId="0" fontId="7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0" fontId="7" fillId="0" borderId="0" xfId="7" applyNumberFormat="1" applyFont="1"/>
    <xf numFmtId="9" fontId="7" fillId="0" borderId="0" xfId="7" applyFont="1"/>
    <xf numFmtId="0" fontId="8" fillId="0" borderId="0" xfId="0" applyFont="1"/>
    <xf numFmtId="0" fontId="9" fillId="0" borderId="0" xfId="0" applyFont="1"/>
    <xf numFmtId="3" fontId="9" fillId="0" borderId="0" xfId="0" applyNumberFormat="1" applyFont="1" applyFill="1" applyBorder="1"/>
    <xf numFmtId="0" fontId="9" fillId="0" borderId="0" xfId="0" applyFont="1" applyFill="1" applyBorder="1"/>
    <xf numFmtId="3" fontId="8" fillId="0" borderId="0" xfId="0" applyNumberFormat="1" applyFont="1" applyFill="1" applyBorder="1"/>
    <xf numFmtId="0" fontId="6" fillId="0" borderId="0" xfId="0" applyFont="1" applyBorder="1"/>
    <xf numFmtId="3" fontId="8" fillId="0" borderId="0" xfId="0" applyNumberFormat="1" applyFont="1" applyBorder="1"/>
    <xf numFmtId="3" fontId="9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7" fillId="0" borderId="0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3" fontId="9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3" fontId="7" fillId="0" borderId="0" xfId="0" applyNumberFormat="1" applyFont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3" fontId="7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8" fillId="0" borderId="0" xfId="7" applyNumberFormat="1" applyFont="1" applyBorder="1" applyAlignment="1">
      <alignment horizontal="center" vertical="center"/>
    </xf>
    <xf numFmtId="164" fontId="9" fillId="0" borderId="0" xfId="7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3" fontId="8" fillId="0" borderId="4" xfId="0" applyNumberFormat="1" applyFont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right" indent="3"/>
    </xf>
    <xf numFmtId="3" fontId="7" fillId="0" borderId="0" xfId="0" applyNumberFormat="1" applyFont="1" applyFill="1" applyBorder="1" applyAlignment="1">
      <alignment horizontal="right" indent="5"/>
    </xf>
    <xf numFmtId="3" fontId="8" fillId="0" borderId="0" xfId="0" applyNumberFormat="1" applyFont="1" applyFill="1" applyAlignment="1">
      <alignment horizontal="left" vertical="top"/>
    </xf>
    <xf numFmtId="3" fontId="8" fillId="0" borderId="0" xfId="0" applyNumberFormat="1" applyFont="1" applyBorder="1" applyAlignment="1">
      <alignment horizontal="left" vertical="top"/>
    </xf>
    <xf numFmtId="168" fontId="9" fillId="0" borderId="11" xfId="1" applyNumberFormat="1" applyFont="1" applyBorder="1" applyAlignment="1">
      <alignment horizontal="right" vertical="center"/>
    </xf>
    <xf numFmtId="168" fontId="9" fillId="0" borderId="6" xfId="1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4" fillId="3" borderId="0" xfId="4" applyFont="1" applyFill="1"/>
    <xf numFmtId="0" fontId="10" fillId="3" borderId="0" xfId="4" applyFont="1" applyFill="1"/>
    <xf numFmtId="0" fontId="7" fillId="3" borderId="0" xfId="4" applyFont="1" applyFill="1" applyBorder="1" applyAlignment="1">
      <alignment horizontal="left" vertical="top"/>
    </xf>
    <xf numFmtId="0" fontId="6" fillId="3" borderId="0" xfId="4" applyFont="1" applyFill="1" applyAlignment="1">
      <alignment horizontal="center" vertical="center"/>
    </xf>
    <xf numFmtId="0" fontId="6" fillId="3" borderId="0" xfId="4" applyFont="1" applyFill="1"/>
    <xf numFmtId="0" fontId="8" fillId="3" borderId="1" xfId="4" applyFont="1" applyFill="1" applyBorder="1" applyAlignment="1">
      <alignment horizontal="left" vertical="top"/>
    </xf>
    <xf numFmtId="3" fontId="8" fillId="3" borderId="4" xfId="4" applyNumberFormat="1" applyFont="1" applyFill="1" applyBorder="1" applyAlignment="1">
      <alignment horizontal="right" vertical="center"/>
    </xf>
    <xf numFmtId="0" fontId="10" fillId="3" borderId="0" xfId="4" applyFont="1" applyFill="1" applyBorder="1"/>
    <xf numFmtId="0" fontId="8" fillId="3" borderId="0" xfId="4" applyFont="1" applyFill="1" applyBorder="1" applyAlignment="1">
      <alignment horizontal="left" vertical="top"/>
    </xf>
    <xf numFmtId="0" fontId="6" fillId="3" borderId="0" xfId="4" applyFont="1" applyFill="1" applyBorder="1"/>
    <xf numFmtId="0" fontId="12" fillId="3" borderId="0" xfId="4" applyFont="1" applyFill="1" applyBorder="1"/>
    <xf numFmtId="0" fontId="9" fillId="3" borderId="7" xfId="4" applyFont="1" applyFill="1" applyBorder="1" applyAlignment="1">
      <alignment horizontal="left" vertical="top"/>
    </xf>
    <xf numFmtId="3" fontId="9" fillId="3" borderId="7" xfId="4" applyNumberFormat="1" applyFont="1" applyFill="1" applyBorder="1" applyAlignment="1">
      <alignment horizontal="right" vertical="center"/>
    </xf>
    <xf numFmtId="3" fontId="9" fillId="3" borderId="11" xfId="4" applyNumberFormat="1" applyFont="1" applyFill="1" applyBorder="1" applyAlignment="1">
      <alignment horizontal="right" vertical="center"/>
    </xf>
    <xf numFmtId="3" fontId="8" fillId="3" borderId="7" xfId="4" applyNumberFormat="1" applyFont="1" applyFill="1" applyBorder="1" applyAlignment="1">
      <alignment horizontal="right" vertical="center"/>
    </xf>
    <xf numFmtId="0" fontId="12" fillId="3" borderId="0" xfId="4" applyFont="1" applyFill="1"/>
    <xf numFmtId="0" fontId="9" fillId="3" borderId="10" xfId="4" applyFont="1" applyFill="1" applyBorder="1" applyAlignment="1">
      <alignment horizontal="left" vertical="top"/>
    </xf>
    <xf numFmtId="3" fontId="9" fillId="3" borderId="10" xfId="4" applyNumberFormat="1" applyFont="1" applyFill="1" applyBorder="1" applyAlignment="1">
      <alignment horizontal="right" vertical="center"/>
    </xf>
    <xf numFmtId="3" fontId="9" fillId="3" borderId="6" xfId="4" applyNumberFormat="1" applyFont="1" applyFill="1" applyBorder="1" applyAlignment="1">
      <alignment horizontal="right" vertical="center"/>
    </xf>
    <xf numFmtId="0" fontId="10" fillId="3" borderId="0" xfId="4" applyFont="1" applyFill="1" applyAlignment="1">
      <alignment horizontal="left" vertical="top"/>
    </xf>
    <xf numFmtId="0" fontId="10" fillId="3" borderId="0" xfId="4" applyFont="1" applyFill="1" applyAlignment="1">
      <alignment horizontal="center" vertical="center"/>
    </xf>
    <xf numFmtId="3" fontId="8" fillId="3" borderId="0" xfId="4" applyNumberFormat="1" applyFont="1" applyFill="1" applyBorder="1" applyAlignment="1">
      <alignment horizontal="left" vertical="top"/>
    </xf>
    <xf numFmtId="3" fontId="9" fillId="3" borderId="0" xfId="8" applyNumberFormat="1" applyFont="1" applyFill="1" applyBorder="1" applyAlignment="1">
      <alignment horizontal="center" vertical="center"/>
    </xf>
    <xf numFmtId="3" fontId="9" fillId="3" borderId="0" xfId="4" applyNumberFormat="1" applyFont="1" applyFill="1" applyBorder="1"/>
    <xf numFmtId="3" fontId="9" fillId="3" borderId="0" xfId="8" applyNumberFormat="1" applyFont="1" applyFill="1" applyBorder="1"/>
    <xf numFmtId="3" fontId="10" fillId="3" borderId="0" xfId="4" applyNumberFormat="1" applyFont="1" applyFill="1" applyBorder="1"/>
    <xf numFmtId="0" fontId="9" fillId="3" borderId="0" xfId="4" applyFont="1" applyFill="1" applyAlignment="1">
      <alignment horizontal="left" vertical="top"/>
    </xf>
    <xf numFmtId="0" fontId="8" fillId="3" borderId="0" xfId="4" applyFont="1" applyFill="1" applyAlignment="1">
      <alignment horizontal="left" vertical="top"/>
    </xf>
    <xf numFmtId="0" fontId="9" fillId="3" borderId="0" xfId="4" applyFont="1" applyFill="1" applyBorder="1" applyAlignment="1">
      <alignment horizontal="left" vertical="top"/>
    </xf>
    <xf numFmtId="0" fontId="6" fillId="3" borderId="0" xfId="4" applyFont="1" applyFill="1" applyAlignment="1">
      <alignment horizontal="left" vertical="top"/>
    </xf>
    <xf numFmtId="0" fontId="8" fillId="3" borderId="11" xfId="4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vertical="center"/>
    </xf>
    <xf numFmtId="0" fontId="4" fillId="3" borderId="0" xfId="4" applyFont="1" applyFill="1" applyBorder="1"/>
    <xf numFmtId="0" fontId="7" fillId="3" borderId="0" xfId="4" applyFont="1" applyFill="1" applyBorder="1"/>
    <xf numFmtId="0" fontId="9" fillId="3" borderId="6" xfId="4" applyFont="1" applyFill="1" applyBorder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/>
    </xf>
    <xf numFmtId="4" fontId="7" fillId="3" borderId="12" xfId="4" applyNumberFormat="1" applyFont="1" applyFill="1" applyBorder="1" applyAlignment="1">
      <alignment horizontal="center" vertical="center"/>
    </xf>
    <xf numFmtId="0" fontId="7" fillId="3" borderId="12" xfId="4" applyFont="1" applyFill="1" applyBorder="1" applyAlignment="1">
      <alignment horizontal="center" vertical="center"/>
    </xf>
    <xf numFmtId="0" fontId="7" fillId="3" borderId="13" xfId="4" applyFont="1" applyFill="1" applyBorder="1" applyAlignment="1">
      <alignment horizontal="center" vertical="center"/>
    </xf>
    <xf numFmtId="168" fontId="8" fillId="3" borderId="4" xfId="8" applyNumberFormat="1" applyFont="1" applyFill="1" applyBorder="1" applyAlignment="1">
      <alignment horizontal="right" vertical="center"/>
    </xf>
    <xf numFmtId="3" fontId="7" fillId="3" borderId="0" xfId="4" applyNumberFormat="1" applyFont="1" applyFill="1" applyBorder="1"/>
    <xf numFmtId="0" fontId="7" fillId="3" borderId="0" xfId="4" applyFont="1" applyFill="1" applyBorder="1" applyAlignment="1">
      <alignment horizontal="right"/>
    </xf>
    <xf numFmtId="0" fontId="9" fillId="3" borderId="0" xfId="4" applyFont="1" applyFill="1" applyBorder="1"/>
    <xf numFmtId="0" fontId="9" fillId="3" borderId="11" xfId="4" applyFont="1" applyFill="1" applyBorder="1" applyAlignment="1">
      <alignment horizontal="left" vertical="top"/>
    </xf>
    <xf numFmtId="0" fontId="7" fillId="3" borderId="0" xfId="4" applyFont="1" applyFill="1" applyBorder="1" applyAlignment="1">
      <alignment horizontal="center" vertical="center"/>
    </xf>
    <xf numFmtId="3" fontId="6" fillId="3" borderId="0" xfId="4" applyNumberFormat="1" applyFont="1" applyFill="1"/>
    <xf numFmtId="0" fontId="10" fillId="0" borderId="0" xfId="4" applyFont="1" applyFill="1"/>
    <xf numFmtId="0" fontId="4" fillId="0" borderId="0" xfId="4" applyFont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/>
    <xf numFmtId="0" fontId="8" fillId="0" borderId="4" xfId="4" applyFont="1" applyFill="1" applyBorder="1" applyAlignment="1">
      <alignment horizontal="left" vertical="top"/>
    </xf>
    <xf numFmtId="0" fontId="8" fillId="0" borderId="4" xfId="4" applyFont="1" applyFill="1" applyBorder="1" applyAlignment="1">
      <alignment horizontal="center" vertical="center"/>
    </xf>
    <xf numFmtId="0" fontId="10" fillId="0" borderId="0" xfId="4" applyFont="1"/>
    <xf numFmtId="0" fontId="7" fillId="0" borderId="0" xfId="4" applyFont="1" applyFill="1" applyAlignment="1">
      <alignment horizontal="left" vertical="top"/>
    </xf>
    <xf numFmtId="0" fontId="7" fillId="0" borderId="0" xfId="4" applyFont="1" applyFill="1" applyAlignment="1">
      <alignment horizontal="center" vertical="center"/>
    </xf>
    <xf numFmtId="0" fontId="6" fillId="0" borderId="0" xfId="4" applyFont="1"/>
    <xf numFmtId="0" fontId="8" fillId="0" borderId="4" xfId="4" applyFont="1" applyBorder="1" applyAlignment="1">
      <alignment horizontal="left" vertical="top"/>
    </xf>
    <xf numFmtId="3" fontId="8" fillId="0" borderId="4" xfId="4" applyNumberFormat="1" applyFont="1" applyFill="1" applyBorder="1" applyAlignment="1">
      <alignment horizontal="right" vertical="center"/>
    </xf>
    <xf numFmtId="0" fontId="8" fillId="0" borderId="0" xfId="4" applyFont="1" applyBorder="1" applyAlignment="1">
      <alignment horizontal="left" vertical="top"/>
    </xf>
    <xf numFmtId="3" fontId="7" fillId="0" borderId="0" xfId="4" applyNumberFormat="1" applyFont="1" applyFill="1" applyBorder="1" applyAlignment="1">
      <alignment horizontal="right" vertical="center"/>
    </xf>
    <xf numFmtId="3" fontId="7" fillId="0" borderId="9" xfId="4" applyNumberFormat="1" applyFont="1" applyFill="1" applyBorder="1" applyAlignment="1">
      <alignment horizontal="right" vertical="center"/>
    </xf>
    <xf numFmtId="3" fontId="9" fillId="0" borderId="0" xfId="4" applyNumberFormat="1" applyFont="1" applyFill="1" applyBorder="1" applyAlignment="1">
      <alignment horizontal="right" vertical="center"/>
    </xf>
    <xf numFmtId="0" fontId="11" fillId="0" borderId="0" xfId="4" applyFont="1" applyBorder="1"/>
    <xf numFmtId="3" fontId="9" fillId="0" borderId="0" xfId="2" applyNumberFormat="1" applyFont="1" applyFill="1" applyBorder="1" applyAlignment="1">
      <alignment horizontal="right" vertical="center"/>
    </xf>
    <xf numFmtId="3" fontId="9" fillId="0" borderId="3" xfId="4" applyNumberFormat="1" applyFont="1" applyFill="1" applyBorder="1" applyAlignment="1">
      <alignment horizontal="right" vertical="center"/>
    </xf>
    <xf numFmtId="0" fontId="8" fillId="0" borderId="0" xfId="4" applyFont="1" applyAlignment="1">
      <alignment horizontal="left" vertical="top"/>
    </xf>
    <xf numFmtId="0" fontId="7" fillId="0" borderId="0" xfId="4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9" fillId="0" borderId="0" xfId="4" quotePrefix="1" applyFont="1" applyAlignment="1">
      <alignment horizontal="left" vertical="top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left" vertical="top"/>
    </xf>
    <xf numFmtId="3" fontId="9" fillId="0" borderId="0" xfId="4" applyNumberFormat="1" applyFont="1" applyBorder="1" applyAlignment="1">
      <alignment horizontal="right" vertical="center"/>
    </xf>
    <xf numFmtId="3" fontId="9" fillId="0" borderId="11" xfId="0" applyNumberFormat="1" applyFont="1" applyBorder="1" applyAlignment="1">
      <alignment horizontal="right" vertical="center"/>
    </xf>
    <xf numFmtId="3" fontId="9" fillId="0" borderId="11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/>
    </xf>
    <xf numFmtId="4" fontId="8" fillId="0" borderId="11" xfId="0" applyNumberFormat="1" applyFont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0" fontId="9" fillId="0" borderId="0" xfId="0" applyFont="1" applyBorder="1"/>
    <xf numFmtId="3" fontId="9" fillId="0" borderId="11" xfId="0" applyNumberFormat="1" applyFont="1" applyBorder="1"/>
    <xf numFmtId="0" fontId="4" fillId="0" borderId="0" xfId="4" applyFont="1" applyFill="1" applyAlignment="1">
      <alignment horizontal="left" vertical="top"/>
    </xf>
    <xf numFmtId="0" fontId="4" fillId="0" borderId="0" xfId="4" applyFont="1" applyFill="1"/>
    <xf numFmtId="3" fontId="8" fillId="0" borderId="4" xfId="4" applyNumberFormat="1" applyFont="1" applyBorder="1" applyAlignment="1">
      <alignment horizontal="center" vertical="center"/>
    </xf>
    <xf numFmtId="9" fontId="9" fillId="0" borderId="4" xfId="8" applyFont="1" applyBorder="1" applyAlignment="1">
      <alignment horizontal="center" vertical="center"/>
    </xf>
    <xf numFmtId="0" fontId="7" fillId="0" borderId="0" xfId="4" applyFont="1" applyBorder="1" applyAlignment="1">
      <alignment horizontal="left" vertical="top"/>
    </xf>
    <xf numFmtId="3" fontId="10" fillId="0" borderId="0" xfId="4" applyNumberFormat="1" applyFont="1" applyBorder="1"/>
    <xf numFmtId="3" fontId="7" fillId="0" borderId="4" xfId="4" applyNumberFormat="1" applyFont="1" applyFill="1" applyBorder="1" applyAlignment="1">
      <alignment horizontal="right" vertical="center"/>
    </xf>
    <xf numFmtId="3" fontId="7" fillId="0" borderId="14" xfId="4" applyNumberFormat="1" applyFont="1" applyFill="1" applyBorder="1" applyAlignment="1">
      <alignment horizontal="right" vertical="center"/>
    </xf>
    <xf numFmtId="0" fontId="9" fillId="0" borderId="7" xfId="4" applyFont="1" applyFill="1" applyBorder="1" applyAlignment="1">
      <alignment horizontal="left" vertical="top"/>
    </xf>
    <xf numFmtId="3" fontId="9" fillId="3" borderId="11" xfId="1" applyNumberFormat="1" applyFont="1" applyFill="1" applyBorder="1"/>
    <xf numFmtId="3" fontId="9" fillId="0" borderId="11" xfId="1" applyNumberFormat="1" applyFont="1" applyFill="1" applyBorder="1"/>
    <xf numFmtId="3" fontId="9" fillId="3" borderId="6" xfId="1" applyNumberFormat="1" applyFont="1" applyFill="1" applyBorder="1"/>
    <xf numFmtId="4" fontId="7" fillId="0" borderId="3" xfId="0" applyNumberFormat="1" applyFont="1" applyBorder="1" applyAlignment="1">
      <alignment horizontal="right" indent="3"/>
    </xf>
    <xf numFmtId="166" fontId="8" fillId="3" borderId="4" xfId="7" applyNumberFormat="1" applyFont="1" applyFill="1" applyBorder="1" applyAlignment="1">
      <alignment horizontal="right" vertical="center"/>
    </xf>
    <xf numFmtId="168" fontId="8" fillId="0" borderId="11" xfId="1" applyNumberFormat="1" applyFont="1" applyFill="1" applyBorder="1" applyAlignment="1">
      <alignment horizontal="right" vertical="center"/>
    </xf>
    <xf numFmtId="168" fontId="8" fillId="0" borderId="6" xfId="1" applyNumberFormat="1" applyFont="1" applyFill="1" applyBorder="1" applyAlignment="1">
      <alignment horizontal="right" vertical="center"/>
    </xf>
    <xf numFmtId="168" fontId="8" fillId="3" borderId="3" xfId="8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left" vertical="top"/>
    </xf>
    <xf numFmtId="168" fontId="8" fillId="3" borderId="11" xfId="8" applyNumberFormat="1" applyFont="1" applyFill="1" applyBorder="1" applyAlignment="1">
      <alignment horizontal="right" vertical="center"/>
    </xf>
    <xf numFmtId="168" fontId="9" fillId="3" borderId="11" xfId="2" applyNumberFormat="1" applyFont="1" applyFill="1" applyBorder="1" applyAlignment="1">
      <alignment horizontal="right" vertical="center"/>
    </xf>
    <xf numFmtId="166" fontId="9" fillId="3" borderId="11" xfId="7" applyNumberFormat="1" applyFont="1" applyFill="1" applyBorder="1" applyAlignment="1">
      <alignment horizontal="right" vertical="center"/>
    </xf>
    <xf numFmtId="9" fontId="8" fillId="3" borderId="11" xfId="8" applyFont="1" applyFill="1" applyBorder="1" applyAlignment="1">
      <alignment horizontal="right" vertical="center"/>
    </xf>
    <xf numFmtId="168" fontId="8" fillId="3" borderId="6" xfId="8" applyNumberFormat="1" applyFont="1" applyFill="1" applyBorder="1" applyAlignment="1">
      <alignment horizontal="right" vertical="center"/>
    </xf>
    <xf numFmtId="168" fontId="9" fillId="3" borderId="6" xfId="2" applyNumberFormat="1" applyFont="1" applyFill="1" applyBorder="1" applyAlignment="1">
      <alignment horizontal="right" vertical="center"/>
    </xf>
    <xf numFmtId="166" fontId="9" fillId="3" borderId="6" xfId="7" applyNumberFormat="1" applyFont="1" applyFill="1" applyBorder="1" applyAlignment="1">
      <alignment horizontal="right" vertical="center"/>
    </xf>
    <xf numFmtId="9" fontId="8" fillId="3" borderId="6" xfId="8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3" fontId="6" fillId="3" borderId="0" xfId="4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/>
    </xf>
    <xf numFmtId="3" fontId="9" fillId="3" borderId="0" xfId="4" applyNumberFormat="1" applyFont="1" applyFill="1" applyBorder="1" applyAlignment="1">
      <alignment horizontal="center" vertical="center"/>
    </xf>
    <xf numFmtId="0" fontId="25" fillId="0" borderId="11" xfId="0" applyFont="1" applyBorder="1"/>
    <xf numFmtId="3" fontId="8" fillId="0" borderId="11" xfId="0" applyNumberFormat="1" applyFont="1" applyFill="1" applyBorder="1"/>
    <xf numFmtId="3" fontId="25" fillId="0" borderId="11" xfId="0" applyNumberFormat="1" applyFont="1" applyBorder="1"/>
    <xf numFmtId="3" fontId="25" fillId="0" borderId="11" xfId="0" applyNumberFormat="1" applyFont="1" applyBorder="1" applyAlignment="1"/>
    <xf numFmtId="0" fontId="25" fillId="0" borderId="11" xfId="0" applyFont="1" applyFill="1" applyBorder="1"/>
    <xf numFmtId="3" fontId="8" fillId="0" borderId="6" xfId="0" applyNumberFormat="1" applyFont="1" applyFill="1" applyBorder="1"/>
    <xf numFmtId="0" fontId="25" fillId="0" borderId="0" xfId="0" applyFont="1" applyBorder="1"/>
    <xf numFmtId="3" fontId="9" fillId="0" borderId="0" xfId="1" applyNumberFormat="1" applyFont="1" applyFill="1" applyBorder="1"/>
    <xf numFmtId="3" fontId="25" fillId="0" borderId="0" xfId="0" applyNumberFormat="1" applyFont="1" applyBorder="1"/>
    <xf numFmtId="3" fontId="25" fillId="0" borderId="0" xfId="0" applyNumberFormat="1" applyFont="1" applyBorder="1" applyAlignment="1"/>
    <xf numFmtId="0" fontId="4" fillId="0" borderId="0" xfId="5" applyFont="1" applyFill="1" applyAlignment="1">
      <alignment horizontal="center" vertical="center"/>
    </xf>
    <xf numFmtId="0" fontId="14" fillId="0" borderId="0" xfId="5"/>
    <xf numFmtId="0" fontId="7" fillId="0" borderId="0" xfId="5" applyFont="1" applyBorder="1" applyAlignment="1">
      <alignment horizontal="left" vertical="top"/>
    </xf>
    <xf numFmtId="0" fontId="7" fillId="0" borderId="0" xfId="5" applyFont="1" applyFill="1" applyAlignment="1">
      <alignment horizontal="center" vertical="center"/>
    </xf>
    <xf numFmtId="0" fontId="8" fillId="0" borderId="4" xfId="5" applyFont="1" applyBorder="1" applyAlignment="1">
      <alignment horizontal="left" vertical="top"/>
    </xf>
    <xf numFmtId="3" fontId="8" fillId="0" borderId="4" xfId="3" applyNumberFormat="1" applyFont="1" applyFill="1" applyBorder="1" applyAlignment="1">
      <alignment horizontal="right" vertical="center"/>
    </xf>
    <xf numFmtId="166" fontId="8" fillId="0" borderId="4" xfId="3" applyNumberFormat="1" applyFont="1" applyFill="1" applyBorder="1" applyAlignment="1">
      <alignment horizontal="right" vertical="center"/>
    </xf>
    <xf numFmtId="0" fontId="8" fillId="0" borderId="0" xfId="5" applyFont="1" applyBorder="1" applyAlignment="1">
      <alignment horizontal="left" vertical="top"/>
    </xf>
    <xf numFmtId="3" fontId="8" fillId="0" borderId="0" xfId="3" applyNumberFormat="1" applyFont="1" applyFill="1" applyBorder="1" applyAlignment="1">
      <alignment horizontal="right" vertical="center"/>
    </xf>
    <xf numFmtId="3" fontId="9" fillId="0" borderId="0" xfId="3" applyNumberFormat="1" applyFont="1" applyFill="1" applyBorder="1" applyAlignment="1">
      <alignment horizontal="right" vertical="center"/>
    </xf>
    <xf numFmtId="3" fontId="8" fillId="0" borderId="11" xfId="3" applyNumberFormat="1" applyFont="1" applyFill="1" applyBorder="1" applyAlignment="1">
      <alignment horizontal="right" vertical="center"/>
    </xf>
    <xf numFmtId="3" fontId="8" fillId="0" borderId="6" xfId="3" applyNumberFormat="1" applyFont="1" applyFill="1" applyBorder="1" applyAlignment="1">
      <alignment horizontal="right" vertical="center"/>
    </xf>
    <xf numFmtId="0" fontId="6" fillId="0" borderId="0" xfId="5" applyFont="1" applyFill="1"/>
    <xf numFmtId="3" fontId="8" fillId="0" borderId="0" xfId="5" applyNumberFormat="1" applyFont="1" applyBorder="1" applyAlignment="1">
      <alignment horizontal="left" vertical="top"/>
    </xf>
    <xf numFmtId="9" fontId="14" fillId="0" borderId="0" xfId="6" applyFont="1" applyFill="1" applyAlignment="1">
      <alignment vertical="center" wrapText="1"/>
    </xf>
    <xf numFmtId="9" fontId="14" fillId="0" borderId="0" xfId="6" applyFont="1" applyFill="1" applyBorder="1" applyAlignment="1">
      <alignment vertical="center" wrapText="1"/>
    </xf>
    <xf numFmtId="3" fontId="9" fillId="0" borderId="4" xfId="6" applyNumberFormat="1" applyFont="1" applyFill="1" applyBorder="1" applyAlignment="1">
      <alignment horizontal="center" vertical="center"/>
    </xf>
    <xf numFmtId="164" fontId="8" fillId="0" borderId="0" xfId="6" applyNumberFormat="1" applyFont="1" applyFill="1" applyBorder="1" applyAlignment="1">
      <alignment horizontal="center" vertical="center"/>
    </xf>
    <xf numFmtId="9" fontId="7" fillId="0" borderId="0" xfId="6" applyFont="1" applyFill="1" applyBorder="1" applyAlignment="1">
      <alignment horizontal="center" vertical="center"/>
    </xf>
    <xf numFmtId="3" fontId="7" fillId="0" borderId="0" xfId="6" applyNumberFormat="1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 wrapText="1"/>
    </xf>
    <xf numFmtId="3" fontId="7" fillId="0" borderId="0" xfId="5" applyNumberFormat="1" applyFont="1" applyFill="1" applyBorder="1" applyAlignment="1">
      <alignment horizontal="left" vertical="top"/>
    </xf>
    <xf numFmtId="0" fontId="22" fillId="0" borderId="0" xfId="5" applyFont="1" applyFill="1" applyBorder="1" applyAlignment="1">
      <alignment horizontal="center" vertical="center"/>
    </xf>
    <xf numFmtId="3" fontId="9" fillId="0" borderId="4" xfId="5" applyNumberFormat="1" applyFont="1" applyFill="1" applyBorder="1" applyAlignment="1">
      <alignment horizontal="center" vertical="center"/>
    </xf>
    <xf numFmtId="3" fontId="9" fillId="0" borderId="0" xfId="5" applyNumberFormat="1" applyFont="1" applyFill="1" applyBorder="1" applyAlignment="1">
      <alignment horizontal="center" vertical="center"/>
    </xf>
    <xf numFmtId="3" fontId="9" fillId="0" borderId="11" xfId="5" applyNumberFormat="1" applyFont="1" applyFill="1" applyBorder="1" applyAlignment="1">
      <alignment horizontal="right" vertical="center" wrapText="1"/>
    </xf>
    <xf numFmtId="0" fontId="14" fillId="0" borderId="0" xfId="5" applyBorder="1"/>
    <xf numFmtId="0" fontId="8" fillId="0" borderId="0" xfId="5" applyFont="1" applyFill="1" applyBorder="1" applyAlignment="1">
      <alignment horizontal="left" vertical="top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11" xfId="4" applyNumberFormat="1" applyFont="1" applyFill="1" applyBorder="1" applyAlignment="1">
      <alignment horizontal="right" vertical="center"/>
    </xf>
    <xf numFmtId="168" fontId="9" fillId="0" borderId="11" xfId="1" applyNumberFormat="1" applyFont="1" applyFill="1" applyBorder="1" applyAlignment="1">
      <alignment horizontal="right" vertical="center"/>
    </xf>
    <xf numFmtId="168" fontId="8" fillId="0" borderId="4" xfId="1" applyNumberFormat="1" applyFont="1" applyFill="1" applyBorder="1" applyAlignment="1">
      <alignment horizontal="right" vertical="center"/>
    </xf>
    <xf numFmtId="168" fontId="0" fillId="0" borderId="11" xfId="1" applyNumberFormat="1" applyFont="1" applyBorder="1"/>
    <xf numFmtId="168" fontId="9" fillId="0" borderId="11" xfId="1" applyNumberFormat="1" applyFont="1" applyBorder="1"/>
    <xf numFmtId="49" fontId="9" fillId="0" borderId="11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3" fontId="9" fillId="0" borderId="11" xfId="0" applyNumberFormat="1" applyFont="1" applyFill="1" applyBorder="1"/>
    <xf numFmtId="3" fontId="17" fillId="0" borderId="0" xfId="0" applyNumberFormat="1" applyFont="1" applyFill="1" applyBorder="1" applyAlignment="1">
      <alignment horizontal="center" vertical="center"/>
    </xf>
    <xf numFmtId="3" fontId="8" fillId="0" borderId="0" xfId="4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Fill="1"/>
    <xf numFmtId="166" fontId="8" fillId="0" borderId="11" xfId="3" applyNumberFormat="1" applyFont="1" applyFill="1" applyBorder="1" applyAlignment="1">
      <alignment horizontal="right" vertical="center"/>
    </xf>
    <xf numFmtId="0" fontId="9" fillId="0" borderId="11" xfId="4" applyFont="1" applyFill="1" applyBorder="1" applyAlignment="1">
      <alignment horizontal="left" vertical="top"/>
    </xf>
    <xf numFmtId="0" fontId="9" fillId="3" borderId="6" xfId="4" applyFont="1" applyFill="1" applyBorder="1" applyAlignment="1">
      <alignment horizontal="left" vertical="top"/>
    </xf>
    <xf numFmtId="166" fontId="8" fillId="0" borderId="6" xfId="3" applyNumberFormat="1" applyFont="1" applyFill="1" applyBorder="1" applyAlignment="1">
      <alignment horizontal="right" vertical="center"/>
    </xf>
    <xf numFmtId="3" fontId="8" fillId="3" borderId="10" xfId="4" applyNumberFormat="1" applyFont="1" applyFill="1" applyBorder="1" applyAlignment="1">
      <alignment horizontal="right" vertical="center"/>
    </xf>
    <xf numFmtId="168" fontId="19" fillId="3" borderId="0" xfId="1" applyNumberFormat="1" applyFont="1" applyFill="1" applyBorder="1"/>
    <xf numFmtId="0" fontId="0" fillId="0" borderId="0" xfId="0" applyFill="1"/>
    <xf numFmtId="0" fontId="14" fillId="0" borderId="0" xfId="5" applyFill="1"/>
    <xf numFmtId="0" fontId="22" fillId="0" borderId="0" xfId="5" applyFont="1" applyFill="1" applyAlignment="1">
      <alignment horizontal="center" vertical="center"/>
    </xf>
    <xf numFmtId="0" fontId="26" fillId="0" borderId="0" xfId="5" applyFont="1" applyFill="1"/>
    <xf numFmtId="3" fontId="14" fillId="0" borderId="0" xfId="0" applyNumberFormat="1" applyFont="1"/>
    <xf numFmtId="3" fontId="9" fillId="0" borderId="6" xfId="0" applyNumberFormat="1" applyFont="1" applyBorder="1"/>
    <xf numFmtId="3" fontId="4" fillId="0" borderId="0" xfId="4" applyNumberFormat="1" applyFont="1" applyFill="1" applyBorder="1" applyAlignment="1">
      <alignment horizontal="center" vertical="center"/>
    </xf>
    <xf numFmtId="3" fontId="4" fillId="0" borderId="0" xfId="8" applyNumberFormat="1" applyFont="1" applyFill="1" applyBorder="1" applyAlignment="1">
      <alignment horizontal="center" vertical="center"/>
    </xf>
    <xf numFmtId="0" fontId="22" fillId="0" borderId="0" xfId="4" applyFont="1" applyFill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/>
    </xf>
    <xf numFmtId="3" fontId="4" fillId="0" borderId="0" xfId="4" applyNumberFormat="1" applyFont="1" applyBorder="1"/>
    <xf numFmtId="3" fontId="4" fillId="0" borderId="0" xfId="8" applyNumberFormat="1" applyFont="1" applyFill="1" applyBorder="1" applyAlignment="1">
      <alignment horizontal="left" vertical="top"/>
    </xf>
    <xf numFmtId="3" fontId="6" fillId="0" borderId="0" xfId="4" applyNumberFormat="1" applyFont="1" applyFill="1" applyBorder="1" applyAlignment="1">
      <alignment horizontal="center" vertical="center"/>
    </xf>
    <xf numFmtId="3" fontId="6" fillId="0" borderId="0" xfId="4" applyNumberFormat="1" applyFont="1" applyBorder="1" applyAlignment="1">
      <alignment horizontal="center" vertical="center"/>
    </xf>
    <xf numFmtId="3" fontId="6" fillId="0" borderId="0" xfId="4" applyNumberFormat="1" applyFont="1" applyBorder="1"/>
    <xf numFmtId="3" fontId="10" fillId="0" borderId="0" xfId="4" applyNumberFormat="1" applyFont="1" applyFill="1" applyBorder="1" applyAlignment="1">
      <alignment horizontal="center" vertical="center"/>
    </xf>
    <xf numFmtId="3" fontId="10" fillId="0" borderId="0" xfId="4" applyNumberFormat="1" applyFont="1" applyBorder="1" applyAlignment="1">
      <alignment horizontal="center" vertical="center"/>
    </xf>
    <xf numFmtId="3" fontId="9" fillId="0" borderId="4" xfId="4" applyNumberFormat="1" applyFont="1" applyFill="1" applyBorder="1" applyAlignment="1">
      <alignment horizontal="center" vertical="center"/>
    </xf>
    <xf numFmtId="3" fontId="9" fillId="0" borderId="4" xfId="8" applyNumberFormat="1" applyFont="1" applyFill="1" applyBorder="1" applyAlignment="1">
      <alignment horizontal="center" vertical="center"/>
    </xf>
    <xf numFmtId="3" fontId="9" fillId="0" borderId="0" xfId="4" applyNumberFormat="1" applyFont="1" applyFill="1" applyBorder="1" applyAlignment="1">
      <alignment horizontal="center" vertical="center" wrapText="1"/>
    </xf>
    <xf numFmtId="3" fontId="8" fillId="0" borderId="0" xfId="4" applyNumberFormat="1" applyFont="1" applyFill="1" applyBorder="1" applyAlignment="1">
      <alignment horizontal="center" vertical="center" wrapText="1"/>
    </xf>
    <xf numFmtId="3" fontId="7" fillId="0" borderId="0" xfId="4" applyNumberFormat="1" applyFont="1" applyFill="1" applyBorder="1"/>
    <xf numFmtId="0" fontId="7" fillId="0" borderId="0" xfId="4" applyFont="1" applyFill="1" applyBorder="1"/>
    <xf numFmtId="3" fontId="8" fillId="0" borderId="11" xfId="4" applyNumberFormat="1" applyFont="1" applyFill="1" applyBorder="1" applyAlignment="1">
      <alignment horizontal="right" vertical="center"/>
    </xf>
    <xf numFmtId="9" fontId="12" fillId="0" borderId="0" xfId="8" applyFont="1" applyFill="1" applyBorder="1" applyAlignment="1">
      <alignment horizontal="center" vertical="center"/>
    </xf>
    <xf numFmtId="3" fontId="12" fillId="0" borderId="0" xfId="4" applyNumberFormat="1" applyFont="1" applyBorder="1" applyAlignment="1">
      <alignment horizontal="center" vertical="center"/>
    </xf>
    <xf numFmtId="3" fontId="12" fillId="0" borderId="0" xfId="4" applyNumberFormat="1" applyFont="1" applyBorder="1"/>
    <xf numFmtId="49" fontId="9" fillId="0" borderId="11" xfId="4" applyNumberFormat="1" applyFont="1" applyFill="1" applyBorder="1" applyAlignment="1">
      <alignment horizontal="left" vertical="center"/>
    </xf>
    <xf numFmtId="3" fontId="18" fillId="2" borderId="11" xfId="4" applyNumberFormat="1" applyFont="1" applyFill="1" applyBorder="1" applyAlignment="1">
      <alignment horizontal="right"/>
    </xf>
    <xf numFmtId="3" fontId="10" fillId="0" borderId="0" xfId="4" applyNumberFormat="1" applyFont="1" applyFill="1" applyBorder="1"/>
    <xf numFmtId="3" fontId="11" fillId="0" borderId="0" xfId="4" applyNumberFormat="1" applyFont="1" applyBorder="1" applyAlignment="1">
      <alignment horizontal="center" vertical="center"/>
    </xf>
    <xf numFmtId="3" fontId="11" fillId="0" borderId="0" xfId="4" applyNumberFormat="1" applyFont="1" applyBorder="1"/>
    <xf numFmtId="3" fontId="9" fillId="0" borderId="0" xfId="4" applyNumberFormat="1" applyFont="1" applyBorder="1" applyAlignment="1">
      <alignment horizontal="center" vertical="center"/>
    </xf>
    <xf numFmtId="3" fontId="9" fillId="0" borderId="0" xfId="4" applyNumberFormat="1" applyFont="1" applyBorder="1"/>
    <xf numFmtId="3" fontId="8" fillId="0" borderId="6" xfId="4" applyNumberFormat="1" applyFont="1" applyFill="1" applyBorder="1" applyAlignment="1">
      <alignment horizontal="right" vertical="center"/>
    </xf>
    <xf numFmtId="3" fontId="9" fillId="0" borderId="6" xfId="4" applyNumberFormat="1" applyFont="1" applyFill="1" applyBorder="1" applyAlignment="1">
      <alignment horizontal="right" vertical="center"/>
    </xf>
    <xf numFmtId="3" fontId="6" fillId="0" borderId="0" xfId="8" applyNumberFormat="1" applyFont="1" applyBorder="1" applyAlignment="1">
      <alignment horizontal="center" vertical="center"/>
    </xf>
    <xf numFmtId="3" fontId="9" fillId="0" borderId="0" xfId="4" applyNumberFormat="1" applyFont="1" applyFill="1" applyBorder="1" applyAlignment="1">
      <alignment horizontal="left" vertical="top"/>
    </xf>
    <xf numFmtId="3" fontId="6" fillId="0" borderId="0" xfId="4" applyNumberFormat="1" applyFont="1" applyBorder="1" applyAlignment="1">
      <alignment horizontal="left" vertical="top"/>
    </xf>
    <xf numFmtId="9" fontId="4" fillId="0" borderId="0" xfId="8" applyNumberFormat="1" applyFont="1" applyFill="1" applyBorder="1" applyAlignment="1">
      <alignment horizontal="center" vertical="center"/>
    </xf>
    <xf numFmtId="3" fontId="4" fillId="0" borderId="0" xfId="4" applyNumberFormat="1" applyFont="1" applyFill="1" applyBorder="1"/>
    <xf numFmtId="3" fontId="7" fillId="0" borderId="0" xfId="4" applyNumberFormat="1" applyFont="1" applyFill="1" applyBorder="1" applyAlignment="1">
      <alignment horizontal="left" vertical="top"/>
    </xf>
    <xf numFmtId="9" fontId="9" fillId="0" borderId="4" xfId="8" applyFont="1" applyFill="1" applyBorder="1" applyAlignment="1">
      <alignment horizontal="center" vertical="center"/>
    </xf>
    <xf numFmtId="9" fontId="9" fillId="0" borderId="0" xfId="8" applyFont="1" applyFill="1" applyBorder="1" applyAlignment="1">
      <alignment horizontal="center" vertical="center"/>
    </xf>
    <xf numFmtId="3" fontId="8" fillId="0" borderId="11" xfId="5" applyNumberFormat="1" applyFont="1" applyFill="1" applyBorder="1" applyAlignment="1">
      <alignment horizontal="right" vertical="center"/>
    </xf>
    <xf numFmtId="9" fontId="9" fillId="0" borderId="11" xfId="8" applyFont="1" applyFill="1" applyBorder="1" applyAlignment="1">
      <alignment horizontal="right" vertical="center" wrapText="1"/>
    </xf>
    <xf numFmtId="3" fontId="8" fillId="0" borderId="6" xfId="5" applyNumberFormat="1" applyFont="1" applyFill="1" applyBorder="1" applyAlignment="1">
      <alignment horizontal="right" vertical="center"/>
    </xf>
    <xf numFmtId="3" fontId="18" fillId="2" borderId="6" xfId="4" applyNumberFormat="1" applyFont="1" applyFill="1" applyBorder="1" applyAlignment="1">
      <alignment horizontal="right"/>
    </xf>
    <xf numFmtId="9" fontId="9" fillId="0" borderId="6" xfId="8" applyFont="1" applyFill="1" applyBorder="1" applyAlignment="1">
      <alignment horizontal="right" vertical="center" wrapText="1"/>
    </xf>
    <xf numFmtId="3" fontId="6" fillId="0" borderId="0" xfId="4" applyNumberFormat="1" applyFont="1" applyFill="1" applyBorder="1"/>
    <xf numFmtId="9" fontId="6" fillId="0" borderId="0" xfId="8" applyNumberFormat="1" applyFont="1" applyFill="1" applyBorder="1" applyAlignment="1">
      <alignment horizontal="center" vertical="center"/>
    </xf>
    <xf numFmtId="3" fontId="8" fillId="0" borderId="0" xfId="4" applyNumberFormat="1" applyFont="1" applyFill="1" applyBorder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3" fontId="6" fillId="0" borderId="0" xfId="4" applyNumberFormat="1" applyFont="1" applyFill="1" applyBorder="1" applyAlignment="1">
      <alignment horizontal="left" vertical="top"/>
    </xf>
    <xf numFmtId="3" fontId="4" fillId="0" borderId="0" xfId="4" applyNumberFormat="1" applyFont="1" applyFill="1" applyBorder="1" applyAlignment="1">
      <alignment horizontal="center" vertical="center" wrapText="1"/>
    </xf>
    <xf numFmtId="0" fontId="14" fillId="0" borderId="0" xfId="4"/>
    <xf numFmtId="3" fontId="6" fillId="0" borderId="0" xfId="8" applyNumberFormat="1" applyFont="1" applyFill="1" applyBorder="1" applyAlignment="1">
      <alignment horizontal="center" vertical="center"/>
    </xf>
    <xf numFmtId="9" fontId="4" fillId="0" borderId="0" xfId="4" applyNumberFormat="1" applyFont="1" applyFill="1" applyBorder="1" applyAlignment="1">
      <alignment horizontal="center" vertical="center" wrapText="1"/>
    </xf>
    <xf numFmtId="9" fontId="14" fillId="0" borderId="0" xfId="4" applyNumberFormat="1"/>
    <xf numFmtId="0" fontId="14" fillId="0" borderId="0" xfId="4" applyFont="1" applyFill="1" applyAlignment="1">
      <alignment vertical="center" wrapText="1"/>
    </xf>
    <xf numFmtId="0" fontId="14" fillId="0" borderId="0" xfId="4" applyFont="1" applyFill="1" applyBorder="1" applyAlignment="1">
      <alignment vertical="center" wrapText="1"/>
    </xf>
    <xf numFmtId="3" fontId="7" fillId="0" borderId="0" xfId="4" applyNumberFormat="1" applyFont="1" applyFill="1" applyBorder="1" applyAlignment="1">
      <alignment horizontal="center" vertical="center"/>
    </xf>
    <xf numFmtId="0" fontId="14" fillId="0" borderId="0" xfId="4" applyFill="1" applyBorder="1" applyAlignment="1">
      <alignment vertical="center" wrapText="1"/>
    </xf>
    <xf numFmtId="3" fontId="4" fillId="0" borderId="0" xfId="8" applyNumberFormat="1" applyFont="1" applyFill="1" applyBorder="1" applyAlignment="1"/>
    <xf numFmtId="0" fontId="22" fillId="0" borderId="0" xfId="4" applyFont="1" applyFill="1" applyBorder="1" applyAlignment="1">
      <alignment horizontal="center" vertical="center"/>
    </xf>
    <xf numFmtId="3" fontId="6" fillId="0" borderId="0" xfId="8" applyNumberFormat="1" applyFont="1" applyFill="1" applyBorder="1"/>
    <xf numFmtId="9" fontId="4" fillId="0" borderId="0" xfId="8" applyFont="1" applyFill="1" applyBorder="1" applyAlignment="1">
      <alignment vertical="center" wrapText="1"/>
    </xf>
    <xf numFmtId="0" fontId="14" fillId="0" borderId="0" xfId="4" applyBorder="1"/>
    <xf numFmtId="9" fontId="14" fillId="0" borderId="0" xfId="8" applyFont="1" applyBorder="1"/>
    <xf numFmtId="9" fontId="21" fillId="0" borderId="0" xfId="8" applyFont="1" applyBorder="1"/>
    <xf numFmtId="4" fontId="22" fillId="0" borderId="0" xfId="4" applyNumberFormat="1" applyFont="1" applyFill="1" applyAlignment="1">
      <alignment horizontal="center" vertical="center"/>
    </xf>
    <xf numFmtId="4" fontId="6" fillId="0" borderId="0" xfId="4" applyNumberFormat="1" applyFont="1" applyFill="1" applyBorder="1" applyAlignment="1">
      <alignment horizontal="center" vertical="center"/>
    </xf>
    <xf numFmtId="4" fontId="14" fillId="0" borderId="0" xfId="4" applyNumberFormat="1"/>
    <xf numFmtId="0" fontId="0" fillId="0" borderId="0" xfId="0" applyBorder="1"/>
    <xf numFmtId="0" fontId="4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3" fontId="8" fillId="0" borderId="4" xfId="2" applyNumberFormat="1" applyFont="1" applyFill="1" applyBorder="1" applyAlignment="1">
      <alignment horizontal="right" vertical="center"/>
    </xf>
    <xf numFmtId="164" fontId="20" fillId="2" borderId="4" xfId="5" applyNumberFormat="1" applyFont="1" applyFill="1" applyBorder="1" applyAlignment="1"/>
    <xf numFmtId="167" fontId="8" fillId="0" borderId="4" xfId="4" applyNumberFormat="1" applyFont="1" applyFill="1" applyBorder="1"/>
    <xf numFmtId="164" fontId="9" fillId="0" borderId="0" xfId="6" applyNumberFormat="1" applyFont="1" applyFill="1" applyBorder="1" applyAlignment="1">
      <alignment vertical="center"/>
    </xf>
    <xf numFmtId="167" fontId="9" fillId="0" borderId="0" xfId="4" applyNumberFormat="1" applyFont="1" applyFill="1" applyBorder="1"/>
    <xf numFmtId="3" fontId="9" fillId="0" borderId="11" xfId="2" applyNumberFormat="1" applyFont="1" applyFill="1" applyBorder="1" applyAlignment="1">
      <alignment horizontal="right" vertical="center"/>
    </xf>
    <xf numFmtId="164" fontId="25" fillId="0" borderId="11" xfId="0" applyNumberFormat="1" applyFont="1" applyBorder="1"/>
    <xf numFmtId="165" fontId="25" fillId="0" borderId="11" xfId="0" applyNumberFormat="1" applyFont="1" applyBorder="1"/>
    <xf numFmtId="4" fontId="25" fillId="0" borderId="11" xfId="0" applyNumberFormat="1" applyFont="1" applyBorder="1" applyAlignment="1">
      <alignment horizontal="right"/>
    </xf>
    <xf numFmtId="164" fontId="25" fillId="0" borderId="11" xfId="0" applyNumberFormat="1" applyFont="1" applyBorder="1" applyAlignment="1">
      <alignment horizontal="right"/>
    </xf>
    <xf numFmtId="3" fontId="25" fillId="0" borderId="11" xfId="0" applyNumberFormat="1" applyFont="1" applyBorder="1" applyAlignment="1">
      <alignment horizontal="right"/>
    </xf>
    <xf numFmtId="165" fontId="25" fillId="0" borderId="11" xfId="0" applyNumberFormat="1" applyFont="1" applyBorder="1" applyAlignment="1">
      <alignment horizontal="right"/>
    </xf>
    <xf numFmtId="3" fontId="25" fillId="0" borderId="6" xfId="0" applyNumberFormat="1" applyFont="1" applyBorder="1"/>
    <xf numFmtId="164" fontId="25" fillId="0" borderId="6" xfId="0" applyNumberFormat="1" applyFont="1" applyBorder="1"/>
    <xf numFmtId="3" fontId="9" fillId="0" borderId="6" xfId="2" applyNumberFormat="1" applyFont="1" applyFill="1" applyBorder="1" applyAlignment="1">
      <alignment horizontal="right" vertical="center"/>
    </xf>
    <xf numFmtId="0" fontId="4" fillId="0" borderId="0" xfId="0" applyFont="1" applyFill="1"/>
    <xf numFmtId="0" fontId="8" fillId="0" borderId="0" xfId="5" applyFont="1" applyFill="1" applyAlignment="1">
      <alignment horizontal="left" vertical="top"/>
    </xf>
    <xf numFmtId="9" fontId="9" fillId="0" borderId="11" xfId="8" applyFont="1" applyFill="1" applyBorder="1" applyAlignment="1">
      <alignment horizontal="right" vertical="center"/>
    </xf>
    <xf numFmtId="9" fontId="9" fillId="0" borderId="6" xfId="8" applyFont="1" applyFill="1" applyBorder="1" applyAlignment="1">
      <alignment horizontal="right" vertical="center"/>
    </xf>
    <xf numFmtId="0" fontId="7" fillId="0" borderId="10" xfId="0" applyFont="1" applyFill="1" applyBorder="1"/>
    <xf numFmtId="9" fontId="4" fillId="0" borderId="15" xfId="7" applyFont="1" applyFill="1" applyBorder="1" applyAlignment="1">
      <alignment horizontal="center"/>
    </xf>
    <xf numFmtId="3" fontId="12" fillId="3" borderId="0" xfId="4" applyNumberFormat="1" applyFont="1" applyFill="1" applyBorder="1"/>
    <xf numFmtId="49" fontId="9" fillId="0" borderId="6" xfId="4" applyNumberFormat="1" applyFont="1" applyFill="1" applyBorder="1" applyAlignment="1">
      <alignment horizontal="left" vertical="center"/>
    </xf>
    <xf numFmtId="3" fontId="10" fillId="0" borderId="6" xfId="4" applyNumberFormat="1" applyFont="1" applyFill="1" applyBorder="1" applyAlignment="1">
      <alignment vertical="center"/>
    </xf>
    <xf numFmtId="3" fontId="9" fillId="0" borderId="6" xfId="5" applyNumberFormat="1" applyFont="1" applyFill="1" applyBorder="1" applyAlignment="1">
      <alignment horizontal="right" vertical="center" wrapText="1"/>
    </xf>
    <xf numFmtId="4" fontId="14" fillId="0" borderId="0" xfId="4" applyNumberFormat="1" applyFill="1" applyBorder="1" applyAlignment="1">
      <alignment vertical="center" wrapText="1"/>
    </xf>
    <xf numFmtId="4" fontId="22" fillId="0" borderId="0" xfId="4" applyNumberFormat="1" applyFont="1" applyFill="1" applyBorder="1" applyAlignment="1">
      <alignment horizontal="center" vertical="center"/>
    </xf>
    <xf numFmtId="3" fontId="3" fillId="0" borderId="0" xfId="4" applyNumberFormat="1" applyFont="1" applyFill="1" applyBorder="1"/>
    <xf numFmtId="169" fontId="9" fillId="0" borderId="0" xfId="1" applyNumberFormat="1" applyFont="1"/>
    <xf numFmtId="4" fontId="9" fillId="0" borderId="11" xfId="0" applyNumberFormat="1" applyFont="1" applyBorder="1" applyAlignment="1">
      <alignment vertical="center"/>
    </xf>
    <xf numFmtId="4" fontId="9" fillId="0" borderId="6" xfId="0" applyNumberFormat="1" applyFont="1" applyBorder="1" applyAlignment="1">
      <alignment vertical="center"/>
    </xf>
    <xf numFmtId="3" fontId="0" fillId="0" borderId="0" xfId="0" applyNumberFormat="1"/>
    <xf numFmtId="165" fontId="25" fillId="0" borderId="11" xfId="0" applyNumberFormat="1" applyFont="1" applyBorder="1" applyAlignment="1">
      <alignment horizontal="right" vertical="center"/>
    </xf>
    <xf numFmtId="165" fontId="25" fillId="0" borderId="6" xfId="0" applyNumberFormat="1" applyFont="1" applyBorder="1" applyAlignment="1">
      <alignment horizontal="right" vertical="center"/>
    </xf>
    <xf numFmtId="168" fontId="9" fillId="0" borderId="6" xfId="1" applyNumberFormat="1" applyFont="1" applyBorder="1"/>
    <xf numFmtId="168" fontId="0" fillId="0" borderId="6" xfId="1" applyNumberFormat="1" applyFont="1" applyBorder="1"/>
    <xf numFmtId="3" fontId="8" fillId="0" borderId="4" xfId="0" applyNumberFormat="1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left" vertical="top"/>
    </xf>
    <xf numFmtId="0" fontId="10" fillId="0" borderId="0" xfId="4" applyFont="1" applyBorder="1"/>
    <xf numFmtId="166" fontId="8" fillId="0" borderId="4" xfId="8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left" vertical="top"/>
    </xf>
    <xf numFmtId="3" fontId="9" fillId="0" borderId="7" xfId="0" applyNumberFormat="1" applyFont="1" applyFill="1" applyBorder="1" applyAlignment="1">
      <alignment horizontal="right" vertical="center"/>
    </xf>
    <xf numFmtId="166" fontId="9" fillId="0" borderId="11" xfId="8" applyNumberFormat="1" applyFont="1" applyFill="1" applyBorder="1" applyAlignment="1">
      <alignment horizontal="right" vertical="center"/>
    </xf>
    <xf numFmtId="166" fontId="9" fillId="0" borderId="6" xfId="8" applyNumberFormat="1" applyFont="1" applyFill="1" applyBorder="1" applyAlignment="1">
      <alignment horizontal="right" vertical="center"/>
    </xf>
    <xf numFmtId="168" fontId="8" fillId="3" borderId="0" xfId="8" applyNumberFormat="1" applyFont="1" applyFill="1" applyBorder="1" applyAlignment="1">
      <alignment horizontal="right" vertical="center"/>
    </xf>
    <xf numFmtId="168" fontId="9" fillId="3" borderId="0" xfId="2" applyNumberFormat="1" applyFont="1" applyFill="1" applyBorder="1" applyAlignment="1">
      <alignment horizontal="right" vertical="center"/>
    </xf>
    <xf numFmtId="166" fontId="9" fillId="3" borderId="0" xfId="7" applyNumberFormat="1" applyFont="1" applyFill="1" applyBorder="1" applyAlignment="1">
      <alignment horizontal="right" vertical="center"/>
    </xf>
    <xf numFmtId="166" fontId="8" fillId="3" borderId="0" xfId="7" applyNumberFormat="1" applyFont="1" applyFill="1" applyBorder="1" applyAlignment="1">
      <alignment horizontal="right" vertical="center"/>
    </xf>
    <xf numFmtId="9" fontId="8" fillId="3" borderId="0" xfId="8" applyFont="1" applyFill="1" applyBorder="1" applyAlignment="1">
      <alignment horizontal="right" vertical="center"/>
    </xf>
    <xf numFmtId="166" fontId="7" fillId="3" borderId="0" xfId="4" applyNumberFormat="1" applyFont="1" applyFill="1" applyBorder="1" applyAlignment="1">
      <alignment horizontal="center" vertical="center"/>
    </xf>
    <xf numFmtId="0" fontId="7" fillId="3" borderId="0" xfId="4" applyFont="1" applyFill="1" applyBorder="1" applyAlignment="1">
      <alignment horizontal="right" vertical="center"/>
    </xf>
    <xf numFmtId="166" fontId="7" fillId="3" borderId="0" xfId="7" applyNumberFormat="1" applyFont="1" applyFill="1" applyBorder="1" applyAlignment="1">
      <alignment horizontal="right" vertical="center"/>
    </xf>
    <xf numFmtId="0" fontId="8" fillId="3" borderId="4" xfId="4" applyFont="1" applyFill="1" applyBorder="1" applyAlignment="1">
      <alignment horizontal="left" vertical="top"/>
    </xf>
    <xf numFmtId="10" fontId="8" fillId="3" borderId="4" xfId="7" applyNumberFormat="1" applyFont="1" applyFill="1" applyBorder="1" applyAlignment="1">
      <alignment horizontal="right" vertical="center"/>
    </xf>
    <xf numFmtId="9" fontId="8" fillId="3" borderId="4" xfId="8" applyFont="1" applyFill="1" applyBorder="1" applyAlignment="1">
      <alignment horizontal="right" vertical="center"/>
    </xf>
    <xf numFmtId="169" fontId="9" fillId="0" borderId="6" xfId="1" applyNumberFormat="1" applyFont="1" applyBorder="1"/>
    <xf numFmtId="3" fontId="25" fillId="0" borderId="6" xfId="0" applyNumberFormat="1" applyFont="1" applyBorder="1" applyAlignment="1"/>
    <xf numFmtId="0" fontId="8" fillId="0" borderId="4" xfId="0" applyFont="1" applyFill="1" applyBorder="1" applyAlignment="1">
      <alignment horizontal="center" vertical="center" wrapText="1"/>
    </xf>
    <xf numFmtId="3" fontId="7" fillId="0" borderId="11" xfId="0" applyNumberFormat="1" applyFont="1" applyFill="1" applyBorder="1" applyAlignment="1">
      <alignment horizontal="right" indent="5"/>
    </xf>
    <xf numFmtId="3" fontId="7" fillId="0" borderId="6" xfId="0" applyNumberFormat="1" applyFont="1" applyFill="1" applyBorder="1" applyAlignment="1">
      <alignment horizontal="right" indent="5"/>
    </xf>
    <xf numFmtId="4" fontId="7" fillId="0" borderId="11" xfId="0" applyNumberFormat="1" applyFont="1" applyBorder="1" applyAlignment="1">
      <alignment horizontal="right" indent="3"/>
    </xf>
    <xf numFmtId="4" fontId="7" fillId="0" borderId="6" xfId="0" applyNumberFormat="1" applyFont="1" applyBorder="1" applyAlignment="1">
      <alignment horizontal="right" indent="3"/>
    </xf>
    <xf numFmtId="0" fontId="7" fillId="0" borderId="7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3" fontId="8" fillId="3" borderId="1" xfId="4" applyNumberFormat="1" applyFont="1" applyFill="1" applyBorder="1" applyAlignment="1">
      <alignment horizontal="right" vertical="center"/>
    </xf>
    <xf numFmtId="3" fontId="8" fillId="3" borderId="0" xfId="4" applyNumberFormat="1" applyFont="1" applyFill="1" applyBorder="1" applyAlignment="1">
      <alignment horizontal="right" vertical="center"/>
    </xf>
    <xf numFmtId="0" fontId="8" fillId="3" borderId="0" xfId="4" applyFont="1" applyFill="1" applyBorder="1"/>
    <xf numFmtId="0" fontId="8" fillId="0" borderId="0" xfId="0" applyFont="1" applyFill="1" applyBorder="1" applyAlignment="1">
      <alignment horizontal="left" vertical="top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8" fontId="8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top"/>
    </xf>
    <xf numFmtId="168" fontId="8" fillId="0" borderId="0" xfId="1" applyNumberFormat="1" applyFont="1" applyBorder="1" applyAlignment="1">
      <alignment horizontal="right" vertical="center"/>
    </xf>
    <xf numFmtId="3" fontId="9" fillId="0" borderId="6" xfId="0" applyNumberFormat="1" applyFont="1" applyFill="1" applyBorder="1"/>
    <xf numFmtId="49" fontId="8" fillId="0" borderId="4" xfId="0" applyNumberFormat="1" applyFont="1" applyFill="1" applyBorder="1" applyAlignment="1">
      <alignment horizontal="left" vertical="center"/>
    </xf>
    <xf numFmtId="0" fontId="25" fillId="0" borderId="0" xfId="0" applyFont="1" applyFill="1" applyBorder="1"/>
    <xf numFmtId="3" fontId="9" fillId="0" borderId="0" xfId="1" applyNumberFormat="1" applyFont="1" applyBorder="1"/>
    <xf numFmtId="0" fontId="25" fillId="0" borderId="6" xfId="0" applyFont="1" applyFill="1" applyBorder="1"/>
    <xf numFmtId="3" fontId="9" fillId="0" borderId="6" xfId="1" applyNumberFormat="1" applyFont="1" applyBorder="1"/>
    <xf numFmtId="3" fontId="8" fillId="0" borderId="4" xfId="4" applyNumberFormat="1" applyFont="1" applyFill="1" applyBorder="1" applyAlignment="1">
      <alignment vertical="center"/>
    </xf>
    <xf numFmtId="3" fontId="9" fillId="0" borderId="5" xfId="4" applyNumberFormat="1" applyFont="1" applyFill="1" applyBorder="1" applyAlignment="1">
      <alignment horizontal="right" vertical="center"/>
    </xf>
    <xf numFmtId="0" fontId="14" fillId="0" borderId="0" xfId="0" applyFont="1" applyBorder="1"/>
    <xf numFmtId="4" fontId="8" fillId="0" borderId="0" xfId="0" applyNumberFormat="1" applyFont="1" applyFill="1" applyBorder="1" applyAlignment="1">
      <alignment horizontal="right" vertical="center"/>
    </xf>
    <xf numFmtId="0" fontId="8" fillId="2" borderId="4" xfId="5" applyFont="1" applyFill="1" applyBorder="1" applyAlignment="1">
      <alignment horizontal="left" vertical="top"/>
    </xf>
    <xf numFmtId="0" fontId="8" fillId="0" borderId="4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left" vertical="top" wrapText="1"/>
    </xf>
    <xf numFmtId="0" fontId="9" fillId="0" borderId="0" xfId="4" applyFont="1" applyFill="1" applyBorder="1" applyAlignment="1">
      <alignment horizontal="center" vertical="center" wrapText="1"/>
    </xf>
    <xf numFmtId="164" fontId="9" fillId="0" borderId="0" xfId="8" applyNumberFormat="1" applyFont="1" applyFill="1" applyBorder="1" applyAlignment="1">
      <alignment horizontal="right" vertical="center"/>
    </xf>
    <xf numFmtId="9" fontId="9" fillId="0" borderId="0" xfId="8" applyFont="1" applyFill="1" applyBorder="1" applyAlignment="1">
      <alignment horizontal="right" vertical="center"/>
    </xf>
    <xf numFmtId="9" fontId="9" fillId="0" borderId="4" xfId="8" applyFont="1" applyFill="1" applyBorder="1" applyAlignment="1">
      <alignment horizontal="right" vertical="center"/>
    </xf>
    <xf numFmtId="3" fontId="8" fillId="0" borderId="0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 applyAlignment="1">
      <alignment horizontal="right" vertical="center"/>
    </xf>
    <xf numFmtId="3" fontId="8" fillId="0" borderId="4" xfId="5" applyNumberFormat="1" applyFont="1" applyFill="1" applyBorder="1" applyAlignment="1">
      <alignment horizontal="right" vertical="center" wrapText="1"/>
    </xf>
    <xf numFmtId="9" fontId="8" fillId="0" borderId="4" xfId="8" applyFont="1" applyFill="1" applyBorder="1" applyAlignment="1">
      <alignment horizontal="right" vertical="center" wrapText="1"/>
    </xf>
    <xf numFmtId="3" fontId="8" fillId="0" borderId="4" xfId="5" applyNumberFormat="1" applyFont="1" applyFill="1" applyBorder="1" applyAlignment="1">
      <alignment horizontal="right" vertical="center"/>
    </xf>
    <xf numFmtId="4" fontId="7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3" fontId="27" fillId="0" borderId="4" xfId="0" applyNumberFormat="1" applyFont="1" applyBorder="1"/>
    <xf numFmtId="164" fontId="27" fillId="0" borderId="4" xfId="0" applyNumberFormat="1" applyFont="1" applyBorder="1"/>
    <xf numFmtId="165" fontId="27" fillId="0" borderId="4" xfId="0" applyNumberFormat="1" applyFont="1" applyBorder="1"/>
    <xf numFmtId="0" fontId="9" fillId="2" borderId="11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3" fontId="25" fillId="3" borderId="11" xfId="0" applyNumberFormat="1" applyFont="1" applyFill="1" applyBorder="1"/>
    <xf numFmtId="4" fontId="8" fillId="0" borderId="6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0" fontId="7" fillId="3" borderId="0" xfId="0" applyFont="1" applyFill="1" applyBorder="1" applyAlignment="1">
      <alignment horizontal="center" vertical="center"/>
    </xf>
    <xf numFmtId="3" fontId="8" fillId="3" borderId="4" xfId="0" applyNumberFormat="1" applyFont="1" applyFill="1" applyBorder="1"/>
    <xf numFmtId="0" fontId="0" fillId="3" borderId="0" xfId="0" applyFill="1" applyBorder="1"/>
    <xf numFmtId="3" fontId="8" fillId="3" borderId="4" xfId="0" applyNumberFormat="1" applyFont="1" applyFill="1" applyBorder="1" applyAlignment="1">
      <alignment horizontal="right"/>
    </xf>
    <xf numFmtId="3" fontId="9" fillId="3" borderId="11" xfId="0" applyNumberFormat="1" applyFont="1" applyFill="1" applyBorder="1" applyAlignment="1">
      <alignment horizontal="right"/>
    </xf>
    <xf numFmtId="0" fontId="2" fillId="3" borderId="11" xfId="0" applyFont="1" applyFill="1" applyBorder="1"/>
    <xf numFmtId="3" fontId="9" fillId="3" borderId="6" xfId="0" applyNumberFormat="1" applyFont="1" applyFill="1" applyBorder="1" applyAlignment="1">
      <alignment horizontal="right"/>
    </xf>
    <xf numFmtId="2" fontId="9" fillId="0" borderId="11" xfId="0" applyNumberFormat="1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right" vertical="center"/>
    </xf>
    <xf numFmtId="3" fontId="8" fillId="3" borderId="4" xfId="0" applyNumberFormat="1" applyFont="1" applyFill="1" applyBorder="1" applyAlignment="1">
      <alignment horizontal="right" vertical="center"/>
    </xf>
    <xf numFmtId="3" fontId="9" fillId="3" borderId="11" xfId="0" applyNumberFormat="1" applyFont="1" applyFill="1" applyBorder="1" applyAlignment="1">
      <alignment horizontal="right" vertical="center"/>
    </xf>
    <xf numFmtId="3" fontId="9" fillId="3" borderId="6" xfId="0" applyNumberFormat="1" applyFont="1" applyFill="1" applyBorder="1" applyAlignment="1">
      <alignment horizontal="right" vertical="center"/>
    </xf>
    <xf numFmtId="2" fontId="9" fillId="0" borderId="6" xfId="0" applyNumberFormat="1" applyFont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3" fillId="3" borderId="3" xfId="4" applyFont="1" applyFill="1" applyBorder="1"/>
    <xf numFmtId="0" fontId="3" fillId="0" borderId="0" xfId="0" applyFont="1" applyAlignment="1">
      <alignment horizontal="left" vertical="center"/>
    </xf>
    <xf numFmtId="3" fontId="9" fillId="0" borderId="0" xfId="4" applyNumberFormat="1" applyFont="1" applyBorder="1" applyAlignment="1">
      <alignment horizontal="left" vertical="top"/>
    </xf>
    <xf numFmtId="3" fontId="8" fillId="0" borderId="0" xfId="4" applyNumberFormat="1" applyFont="1" applyBorder="1"/>
    <xf numFmtId="3" fontId="8" fillId="0" borderId="0" xfId="4" applyNumberFormat="1" applyFont="1" applyFill="1" applyBorder="1"/>
    <xf numFmtId="0" fontId="2" fillId="0" borderId="0" xfId="4" applyFont="1"/>
    <xf numFmtId="169" fontId="9" fillId="0" borderId="0" xfId="1" applyNumberFormat="1" applyFont="1" applyAlignment="1">
      <alignment horizontal="right"/>
    </xf>
    <xf numFmtId="3" fontId="8" fillId="0" borderId="0" xfId="5" applyNumberFormat="1" applyFont="1" applyFill="1" applyBorder="1" applyAlignment="1">
      <alignment horizontal="left" vertical="top"/>
    </xf>
    <xf numFmtId="0" fontId="8" fillId="0" borderId="0" xfId="4" applyFont="1" applyFill="1" applyBorder="1" applyAlignment="1">
      <alignment vertical="center" wrapText="1"/>
    </xf>
    <xf numFmtId="0" fontId="2" fillId="0" borderId="0" xfId="0" applyFont="1" applyBorder="1"/>
    <xf numFmtId="49" fontId="9" fillId="0" borderId="0" xfId="4" applyNumberFormat="1" applyFont="1" applyFill="1" applyBorder="1" applyAlignment="1">
      <alignment horizontal="left" vertical="center"/>
    </xf>
    <xf numFmtId="3" fontId="14" fillId="0" borderId="0" xfId="4" applyNumberFormat="1"/>
    <xf numFmtId="3" fontId="25" fillId="0" borderId="6" xfId="0" applyNumberFormat="1" applyFont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7" fillId="0" borderId="4" xfId="0" applyNumberFormat="1" applyFont="1" applyBorder="1" applyAlignment="1"/>
    <xf numFmtId="3" fontId="9" fillId="3" borderId="6" xfId="1" applyNumberFormat="1" applyFont="1" applyFill="1" applyBorder="1" applyAlignment="1">
      <alignment horizontal="right"/>
    </xf>
    <xf numFmtId="0" fontId="14" fillId="3" borderId="0" xfId="4" applyFill="1"/>
    <xf numFmtId="3" fontId="9" fillId="0" borderId="0" xfId="5" applyNumberFormat="1" applyFont="1" applyFill="1" applyBorder="1" applyAlignment="1">
      <alignment horizontal="left" vertical="top"/>
    </xf>
    <xf numFmtId="0" fontId="8" fillId="0" borderId="4" xfId="0" applyFont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6" fontId="8" fillId="0" borderId="1" xfId="3" applyNumberFormat="1" applyFont="1" applyFill="1" applyBorder="1" applyAlignment="1">
      <alignment horizontal="right" vertical="center"/>
    </xf>
    <xf numFmtId="0" fontId="7" fillId="3" borderId="12" xfId="4" applyFont="1" applyFill="1" applyBorder="1" applyAlignment="1">
      <alignment horizontal="left" vertical="top"/>
    </xf>
    <xf numFmtId="4" fontId="7" fillId="0" borderId="11" xfId="0" applyNumberFormat="1" applyFont="1" applyBorder="1" applyAlignment="1">
      <alignment horizontal="center"/>
    </xf>
    <xf numFmtId="168" fontId="9" fillId="3" borderId="11" xfId="2" applyNumberFormat="1" applyFont="1" applyFill="1" applyBorder="1" applyAlignment="1">
      <alignment vertical="center"/>
    </xf>
    <xf numFmtId="168" fontId="9" fillId="3" borderId="6" xfId="2" applyNumberFormat="1" applyFont="1" applyFill="1" applyBorder="1" applyAlignment="1">
      <alignment vertical="center"/>
    </xf>
    <xf numFmtId="168" fontId="9" fillId="0" borderId="11" xfId="1" applyNumberFormat="1" applyFont="1" applyBorder="1" applyAlignment="1">
      <alignment horizontal="right"/>
    </xf>
    <xf numFmtId="0" fontId="8" fillId="0" borderId="4" xfId="0" applyFont="1" applyFill="1" applyBorder="1" applyAlignment="1">
      <alignment horizontal="center" vertical="center" wrapText="1"/>
    </xf>
    <xf numFmtId="0" fontId="0" fillId="3" borderId="16" xfId="0" applyFill="1" applyBorder="1"/>
    <xf numFmtId="0" fontId="28" fillId="3" borderId="16" xfId="0" applyFont="1" applyFill="1" applyBorder="1" applyAlignment="1">
      <alignment horizontal="right"/>
    </xf>
    <xf numFmtId="0" fontId="0" fillId="3" borderId="0" xfId="0" applyFill="1"/>
    <xf numFmtId="0" fontId="7" fillId="3" borderId="0" xfId="4" applyFont="1" applyFill="1" applyAlignment="1">
      <alignment horizontal="left"/>
    </xf>
    <xf numFmtId="0" fontId="4" fillId="0" borderId="0" xfId="4" applyFont="1" applyFill="1" applyBorder="1" applyAlignment="1"/>
    <xf numFmtId="0" fontId="4" fillId="0" borderId="0" xfId="0" applyFont="1" applyFill="1" applyBorder="1" applyAlignment="1">
      <alignment horizontal="left"/>
    </xf>
    <xf numFmtId="0" fontId="7" fillId="0" borderId="0" xfId="4" applyFont="1" applyFill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5" applyFont="1" applyFill="1" applyAlignment="1">
      <alignment horizontal="left"/>
    </xf>
    <xf numFmtId="3" fontId="4" fillId="0" borderId="0" xfId="4" applyNumberFormat="1" applyFont="1" applyFill="1" applyBorder="1" applyAlignment="1">
      <alignment horizontal="left"/>
    </xf>
    <xf numFmtId="3" fontId="7" fillId="0" borderId="0" xfId="4" applyNumberFormat="1" applyFont="1" applyFill="1" applyBorder="1" applyAlignment="1">
      <alignment horizontal="left"/>
    </xf>
    <xf numFmtId="3" fontId="4" fillId="0" borderId="0" xfId="5" applyNumberFormat="1" applyFont="1" applyFill="1" applyBorder="1" applyAlignment="1">
      <alignment horizontal="left"/>
    </xf>
    <xf numFmtId="3" fontId="7" fillId="0" borderId="0" xfId="5" applyNumberFormat="1" applyFont="1" applyFill="1" applyBorder="1" applyAlignment="1">
      <alignment horizontal="left"/>
    </xf>
    <xf numFmtId="0" fontId="4" fillId="0" borderId="0" xfId="5" applyFont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6" xfId="4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left" vertical="top" wrapText="1"/>
    </xf>
    <xf numFmtId="0" fontId="8" fillId="3" borderId="1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3" fontId="8" fillId="3" borderId="5" xfId="4" applyNumberFormat="1" applyFont="1" applyFill="1" applyBorder="1" applyAlignment="1">
      <alignment horizontal="center" vertical="center" wrapText="1"/>
    </xf>
    <xf numFmtId="3" fontId="8" fillId="3" borderId="11" xfId="4" applyNumberFormat="1" applyFont="1" applyFill="1" applyBorder="1" applyAlignment="1">
      <alignment horizontal="center" vertical="center" wrapText="1"/>
    </xf>
    <xf numFmtId="3" fontId="8" fillId="3" borderId="6" xfId="4" applyNumberFormat="1" applyFont="1" applyFill="1" applyBorder="1" applyAlignment="1">
      <alignment horizontal="center" vertical="center" wrapText="1"/>
    </xf>
    <xf numFmtId="0" fontId="9" fillId="0" borderId="0" xfId="4" quotePrefix="1" applyFont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8" fillId="0" borderId="14" xfId="5" applyFont="1" applyFill="1" applyBorder="1" applyAlignment="1">
      <alignment horizontal="center" vertical="center" wrapText="1"/>
    </xf>
    <xf numFmtId="0" fontId="8" fillId="0" borderId="1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14" xfId="5" applyFont="1" applyFill="1" applyBorder="1" applyAlignment="1">
      <alignment horizontal="center" vertical="center"/>
    </xf>
    <xf numFmtId="0" fontId="8" fillId="0" borderId="5" xfId="5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8" fillId="0" borderId="6" xfId="5" applyFont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3" fontId="8" fillId="0" borderId="4" xfId="4" applyNumberFormat="1" applyFont="1" applyFill="1" applyBorder="1" applyAlignment="1">
      <alignment horizontal="center" vertical="center" wrapText="1"/>
    </xf>
    <xf numFmtId="3" fontId="8" fillId="0" borderId="4" xfId="4" applyNumberFormat="1" applyFont="1" applyFill="1" applyBorder="1" applyAlignment="1">
      <alignment horizontal="center"/>
    </xf>
    <xf numFmtId="3" fontId="8" fillId="0" borderId="4" xfId="4" applyNumberFormat="1" applyFont="1" applyFill="1" applyBorder="1" applyAlignment="1">
      <alignment horizontal="center" vertical="center"/>
    </xf>
    <xf numFmtId="3" fontId="8" fillId="0" borderId="4" xfId="5" applyNumberFormat="1" applyFont="1" applyFill="1" applyBorder="1" applyAlignment="1">
      <alignment horizontal="center" vertical="center"/>
    </xf>
    <xf numFmtId="3" fontId="8" fillId="0" borderId="4" xfId="5" applyNumberFormat="1" applyFont="1" applyFill="1" applyBorder="1" applyAlignment="1">
      <alignment horizontal="center" vertical="center" wrapText="1"/>
    </xf>
    <xf numFmtId="3" fontId="4" fillId="0" borderId="0" xfId="4" applyNumberFormat="1" applyFont="1" applyFill="1" applyBorder="1" applyAlignment="1">
      <alignment horizontal="left" wrapText="1"/>
    </xf>
    <xf numFmtId="3" fontId="9" fillId="3" borderId="0" xfId="0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9" fillId="3" borderId="0" xfId="0" applyNumberFormat="1" applyFont="1" applyFill="1" applyBorder="1" applyAlignment="1">
      <alignment horizontal="left" vertical="center" wrapText="1"/>
    </xf>
    <xf numFmtId="0" fontId="4" fillId="0" borderId="0" xfId="4" applyFont="1" applyFill="1" applyAlignment="1">
      <alignment horizontal="left" wrapText="1"/>
    </xf>
    <xf numFmtId="0" fontId="8" fillId="0" borderId="5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 wrapText="1"/>
    </xf>
    <xf numFmtId="0" fontId="1" fillId="3" borderId="0" xfId="9" applyFill="1"/>
  </cellXfs>
  <cellStyles count="30">
    <cellStyle name="Millares" xfId="1" builtinId="3"/>
    <cellStyle name="Millares 2" xfId="2"/>
    <cellStyle name="Millares 2 2 2" xfId="10"/>
    <cellStyle name="Millares 2 3" xfId="11"/>
    <cellStyle name="Millares 3" xfId="3"/>
    <cellStyle name="Millares 4 2" xfId="12"/>
    <cellStyle name="Millares 5 2" xfId="13"/>
    <cellStyle name="Millares 6 2" xfId="14"/>
    <cellStyle name="Millares 7" xfId="15"/>
    <cellStyle name="Millares 8" xfId="16"/>
    <cellStyle name="Millares 9" xfId="17"/>
    <cellStyle name="Normal" xfId="0" builtinId="0"/>
    <cellStyle name="Normal 10 2" xfId="18"/>
    <cellStyle name="Normal 11 2" xfId="19"/>
    <cellStyle name="Normal 12" xfId="20"/>
    <cellStyle name="Normal 15" xfId="21"/>
    <cellStyle name="Normal 2" xfId="4"/>
    <cellStyle name="Normal 2 2" xfId="22"/>
    <cellStyle name="Normal 3" xfId="5"/>
    <cellStyle name="Normal 3 2" xfId="9"/>
    <cellStyle name="Normal 6" xfId="23"/>
    <cellStyle name="Normal 7" xfId="24"/>
    <cellStyle name="Normal 7 2" xfId="25"/>
    <cellStyle name="Normal 9 2" xfId="26"/>
    <cellStyle name="Porcentaje" xfId="7" builtinId="5"/>
    <cellStyle name="Porcentaje 2" xfId="6"/>
    <cellStyle name="Porcentual 2" xfId="8"/>
    <cellStyle name="Porcentual 2 2 2" xfId="27"/>
    <cellStyle name="Porcentual 2 3" xfId="28"/>
    <cellStyle name="Porcentual 3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chartsheet" Target="chartsheets/sheet1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1: Evolución Presupuestaria. Período 2008-2014</a:t>
            </a:r>
          </a:p>
        </c:rich>
      </c:tx>
      <c:overlay val="0"/>
      <c:spPr>
        <a:solidFill>
          <a:sysClr val="window" lastClr="FFFFFF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'Univ vs PIB'!$B$9:$B$15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'Univ vs PIB'!$C$9:$C$15</c:f>
              <c:numCache>
                <c:formatCode>#,##0</c:formatCode>
                <c:ptCount val="7"/>
                <c:pt idx="0">
                  <c:v>7498</c:v>
                </c:pt>
                <c:pt idx="1">
                  <c:v>10005</c:v>
                </c:pt>
                <c:pt idx="2">
                  <c:v>12844</c:v>
                </c:pt>
                <c:pt idx="3">
                  <c:v>16938.929887909999</c:v>
                </c:pt>
                <c:pt idx="4">
                  <c:v>21699</c:v>
                </c:pt>
                <c:pt idx="5">
                  <c:v>27577.439483999999</c:v>
                </c:pt>
                <c:pt idx="6">
                  <c:v>37673.941137000002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723968"/>
        <c:axId val="144725888"/>
      </c:lineChart>
      <c:catAx>
        <c:axId val="1447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47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2588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Millones de pesos corrientes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472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</c:chartSpac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 tint="0.59999389629810485"/>
  </sheetPr>
  <sheetViews>
    <sheetView zoomScale="85" workbookViewId="0"/>
  </sheetViews>
  <pageMargins left="0.17" right="0.17" top="0.17" bottom="0.65" header="0.17" footer="0.17"/>
  <pageSetup paperSize="9" orientation="landscape" r:id="rId1"/>
  <headerFooter>
    <oddFooter>&amp;C&amp;G</oddFooter>
  </headerFooter>
  <drawing r:id="rId2"/>
  <legacyDrawingHF r:id="rId3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13098</xdr:rowOff>
    </xdr:from>
    <xdr:to>
      <xdr:col>6</xdr:col>
      <xdr:colOff>109537</xdr:colOff>
      <xdr:row>18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098"/>
          <a:ext cx="4681536" cy="35111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0275794" cy="6701118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685800</xdr:colOff>
      <xdr:row>1</xdr:row>
      <xdr:rowOff>0</xdr:rowOff>
    </xdr:from>
    <xdr:to>
      <xdr:col>1</xdr:col>
      <xdr:colOff>762000</xdr:colOff>
      <xdr:row>1</xdr:row>
      <xdr:rowOff>238125</xdr:rowOff>
    </xdr:to>
    <xdr:sp macro="" textlink="">
      <xdr:nvSpPr>
        <xdr:cNvPr id="12120" name="Text Box 3"/>
        <xdr:cNvSpPr txBox="1">
          <a:spLocks noChangeArrowheads="1"/>
        </xdr:cNvSpPr>
      </xdr:nvSpPr>
      <xdr:spPr bwMode="auto">
        <a:xfrm>
          <a:off x="685800" y="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57</xdr:row>
      <xdr:rowOff>0</xdr:rowOff>
    </xdr:from>
    <xdr:to>
      <xdr:col>1</xdr:col>
      <xdr:colOff>762000</xdr:colOff>
      <xdr:row>58</xdr:row>
      <xdr:rowOff>123825</xdr:rowOff>
    </xdr:to>
    <xdr:sp macro="" textlink="">
      <xdr:nvSpPr>
        <xdr:cNvPr id="12121" name="Text Box 3"/>
        <xdr:cNvSpPr txBox="1">
          <a:spLocks noChangeArrowheads="1"/>
        </xdr:cNvSpPr>
      </xdr:nvSpPr>
      <xdr:spPr bwMode="auto">
        <a:xfrm>
          <a:off x="685800" y="92678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0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1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2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3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4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5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6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762000</xdr:colOff>
      <xdr:row>59</xdr:row>
      <xdr:rowOff>123825</xdr:rowOff>
    </xdr:to>
    <xdr:sp macro="" textlink="">
      <xdr:nvSpPr>
        <xdr:cNvPr id="716017" name="Text Box 3"/>
        <xdr:cNvSpPr txBox="1">
          <a:spLocks noChangeArrowheads="1"/>
        </xdr:cNvSpPr>
      </xdr:nvSpPr>
      <xdr:spPr bwMode="auto">
        <a:xfrm>
          <a:off x="68580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8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19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20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762000</xdr:colOff>
      <xdr:row>59</xdr:row>
      <xdr:rowOff>123825</xdr:rowOff>
    </xdr:to>
    <xdr:sp macro="" textlink="">
      <xdr:nvSpPr>
        <xdr:cNvPr id="716021" name="Text Box 3"/>
        <xdr:cNvSpPr txBox="1">
          <a:spLocks noChangeArrowheads="1"/>
        </xdr:cNvSpPr>
      </xdr:nvSpPr>
      <xdr:spPr bwMode="auto">
        <a:xfrm>
          <a:off x="68580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76200</xdr:colOff>
      <xdr:row>59</xdr:row>
      <xdr:rowOff>123825</xdr:rowOff>
    </xdr:to>
    <xdr:sp macro="" textlink="">
      <xdr:nvSpPr>
        <xdr:cNvPr id="716022" name="Text Box 3"/>
        <xdr:cNvSpPr txBox="1">
          <a:spLocks noChangeArrowheads="1"/>
        </xdr:cNvSpPr>
      </xdr:nvSpPr>
      <xdr:spPr bwMode="auto">
        <a:xfrm>
          <a:off x="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762000</xdr:colOff>
      <xdr:row>59</xdr:row>
      <xdr:rowOff>123825</xdr:rowOff>
    </xdr:to>
    <xdr:sp macro="" textlink="">
      <xdr:nvSpPr>
        <xdr:cNvPr id="716023" name="Text Box 3"/>
        <xdr:cNvSpPr txBox="1">
          <a:spLocks noChangeArrowheads="1"/>
        </xdr:cNvSpPr>
      </xdr:nvSpPr>
      <xdr:spPr bwMode="auto">
        <a:xfrm>
          <a:off x="68580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762000</xdr:colOff>
      <xdr:row>59</xdr:row>
      <xdr:rowOff>123825</xdr:rowOff>
    </xdr:to>
    <xdr:sp macro="" textlink="">
      <xdr:nvSpPr>
        <xdr:cNvPr id="716024" name="Text Box 3"/>
        <xdr:cNvSpPr txBox="1">
          <a:spLocks noChangeArrowheads="1"/>
        </xdr:cNvSpPr>
      </xdr:nvSpPr>
      <xdr:spPr bwMode="auto">
        <a:xfrm>
          <a:off x="685800" y="9505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61</xdr:row>
      <xdr:rowOff>0</xdr:rowOff>
    </xdr:from>
    <xdr:to>
      <xdr:col>1</xdr:col>
      <xdr:colOff>76200</xdr:colOff>
      <xdr:row>62</xdr:row>
      <xdr:rowOff>19050</xdr:rowOff>
    </xdr:to>
    <xdr:sp macro="" textlink="">
      <xdr:nvSpPr>
        <xdr:cNvPr id="716878" name="Text Box 3"/>
        <xdr:cNvSpPr txBox="1">
          <a:spLocks noChangeArrowheads="1"/>
        </xdr:cNvSpPr>
      </xdr:nvSpPr>
      <xdr:spPr bwMode="auto">
        <a:xfrm>
          <a:off x="0" y="9906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61</xdr:row>
      <xdr:rowOff>0</xdr:rowOff>
    </xdr:from>
    <xdr:to>
      <xdr:col>1</xdr:col>
      <xdr:colOff>762000</xdr:colOff>
      <xdr:row>62</xdr:row>
      <xdr:rowOff>19050</xdr:rowOff>
    </xdr:to>
    <xdr:sp macro="" textlink="">
      <xdr:nvSpPr>
        <xdr:cNvPr id="716879" name="Text Box 3"/>
        <xdr:cNvSpPr txBox="1">
          <a:spLocks noChangeArrowheads="1"/>
        </xdr:cNvSpPr>
      </xdr:nvSpPr>
      <xdr:spPr bwMode="auto">
        <a:xfrm>
          <a:off x="685800" y="9906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61</xdr:row>
      <xdr:rowOff>0</xdr:rowOff>
    </xdr:from>
    <xdr:to>
      <xdr:col>1</xdr:col>
      <xdr:colOff>762000</xdr:colOff>
      <xdr:row>62</xdr:row>
      <xdr:rowOff>19050</xdr:rowOff>
    </xdr:to>
    <xdr:sp macro="" textlink="">
      <xdr:nvSpPr>
        <xdr:cNvPr id="716880" name="Text Box 3"/>
        <xdr:cNvSpPr txBox="1">
          <a:spLocks noChangeArrowheads="1"/>
        </xdr:cNvSpPr>
      </xdr:nvSpPr>
      <xdr:spPr bwMode="auto">
        <a:xfrm>
          <a:off x="685800" y="99060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76200</xdr:colOff>
      <xdr:row>60</xdr:row>
      <xdr:rowOff>161925</xdr:rowOff>
    </xdr:to>
    <xdr:sp macro="" textlink="">
      <xdr:nvSpPr>
        <xdr:cNvPr id="716881" name="Text Box 3"/>
        <xdr:cNvSpPr txBox="1">
          <a:spLocks noChangeArrowheads="1"/>
        </xdr:cNvSpPr>
      </xdr:nvSpPr>
      <xdr:spPr bwMode="auto">
        <a:xfrm>
          <a:off x="0" y="99060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60</xdr:row>
      <xdr:rowOff>0</xdr:rowOff>
    </xdr:from>
    <xdr:to>
      <xdr:col>1</xdr:col>
      <xdr:colOff>762000</xdr:colOff>
      <xdr:row>60</xdr:row>
      <xdr:rowOff>161925</xdr:rowOff>
    </xdr:to>
    <xdr:sp macro="" textlink="">
      <xdr:nvSpPr>
        <xdr:cNvPr id="716882" name="Text Box 3"/>
        <xdr:cNvSpPr txBox="1">
          <a:spLocks noChangeArrowheads="1"/>
        </xdr:cNvSpPr>
      </xdr:nvSpPr>
      <xdr:spPr bwMode="auto">
        <a:xfrm>
          <a:off x="685800" y="99060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60</xdr:row>
      <xdr:rowOff>0</xdr:rowOff>
    </xdr:from>
    <xdr:to>
      <xdr:col>1</xdr:col>
      <xdr:colOff>762000</xdr:colOff>
      <xdr:row>60</xdr:row>
      <xdr:rowOff>161925</xdr:rowOff>
    </xdr:to>
    <xdr:sp macro="" textlink="">
      <xdr:nvSpPr>
        <xdr:cNvPr id="716883" name="Text Box 3"/>
        <xdr:cNvSpPr txBox="1">
          <a:spLocks noChangeArrowheads="1"/>
        </xdr:cNvSpPr>
      </xdr:nvSpPr>
      <xdr:spPr bwMode="auto">
        <a:xfrm>
          <a:off x="685800" y="99060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58</xdr:row>
      <xdr:rowOff>95250</xdr:rowOff>
    </xdr:from>
    <xdr:to>
      <xdr:col>1</xdr:col>
      <xdr:colOff>428625</xdr:colOff>
      <xdr:row>60</xdr:row>
      <xdr:rowOff>57150</xdr:rowOff>
    </xdr:to>
    <xdr:sp macro="" textlink="">
      <xdr:nvSpPr>
        <xdr:cNvPr id="711353" name="Text Box 3"/>
        <xdr:cNvSpPr txBox="1">
          <a:spLocks noChangeArrowheads="1"/>
        </xdr:cNvSpPr>
      </xdr:nvSpPr>
      <xdr:spPr bwMode="auto">
        <a:xfrm>
          <a:off x="352425" y="9439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95250</xdr:rowOff>
    </xdr:from>
    <xdr:to>
      <xdr:col>1</xdr:col>
      <xdr:colOff>762000</xdr:colOff>
      <xdr:row>60</xdr:row>
      <xdr:rowOff>57150</xdr:rowOff>
    </xdr:to>
    <xdr:sp macro="" textlink="">
      <xdr:nvSpPr>
        <xdr:cNvPr id="711354" name="Text Box 3"/>
        <xdr:cNvSpPr txBox="1">
          <a:spLocks noChangeArrowheads="1"/>
        </xdr:cNvSpPr>
      </xdr:nvSpPr>
      <xdr:spPr bwMode="auto">
        <a:xfrm>
          <a:off x="685800" y="9439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95250</xdr:rowOff>
    </xdr:from>
    <xdr:to>
      <xdr:col>1</xdr:col>
      <xdr:colOff>762000</xdr:colOff>
      <xdr:row>60</xdr:row>
      <xdr:rowOff>57150</xdr:rowOff>
    </xdr:to>
    <xdr:sp macro="" textlink="">
      <xdr:nvSpPr>
        <xdr:cNvPr id="711355" name="Text Box 3"/>
        <xdr:cNvSpPr txBox="1">
          <a:spLocks noChangeArrowheads="1"/>
        </xdr:cNvSpPr>
      </xdr:nvSpPr>
      <xdr:spPr bwMode="auto">
        <a:xfrm>
          <a:off x="685800" y="9439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95250</xdr:rowOff>
    </xdr:from>
    <xdr:to>
      <xdr:col>1</xdr:col>
      <xdr:colOff>76200</xdr:colOff>
      <xdr:row>60</xdr:row>
      <xdr:rowOff>19050</xdr:rowOff>
    </xdr:to>
    <xdr:sp macro="" textlink="">
      <xdr:nvSpPr>
        <xdr:cNvPr id="711356" name="Text Box 3"/>
        <xdr:cNvSpPr txBox="1">
          <a:spLocks noChangeArrowheads="1"/>
        </xdr:cNvSpPr>
      </xdr:nvSpPr>
      <xdr:spPr bwMode="auto">
        <a:xfrm>
          <a:off x="0" y="94392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95250</xdr:rowOff>
    </xdr:from>
    <xdr:to>
      <xdr:col>1</xdr:col>
      <xdr:colOff>762000</xdr:colOff>
      <xdr:row>60</xdr:row>
      <xdr:rowOff>19050</xdr:rowOff>
    </xdr:to>
    <xdr:sp macro="" textlink="">
      <xdr:nvSpPr>
        <xdr:cNvPr id="711357" name="Text Box 3"/>
        <xdr:cNvSpPr txBox="1">
          <a:spLocks noChangeArrowheads="1"/>
        </xdr:cNvSpPr>
      </xdr:nvSpPr>
      <xdr:spPr bwMode="auto">
        <a:xfrm>
          <a:off x="685800" y="94392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58</xdr:row>
      <xdr:rowOff>95250</xdr:rowOff>
    </xdr:from>
    <xdr:to>
      <xdr:col>1</xdr:col>
      <xdr:colOff>762000</xdr:colOff>
      <xdr:row>60</xdr:row>
      <xdr:rowOff>19050</xdr:rowOff>
    </xdr:to>
    <xdr:sp macro="" textlink="">
      <xdr:nvSpPr>
        <xdr:cNvPr id="711358" name="Text Box 3"/>
        <xdr:cNvSpPr txBox="1">
          <a:spLocks noChangeArrowheads="1"/>
        </xdr:cNvSpPr>
      </xdr:nvSpPr>
      <xdr:spPr bwMode="auto">
        <a:xfrm>
          <a:off x="685800" y="94392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1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2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3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4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5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6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7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8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09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0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1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2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3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4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228600</xdr:rowOff>
    </xdr:to>
    <xdr:sp macro="" textlink="">
      <xdr:nvSpPr>
        <xdr:cNvPr id="715215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685800</xdr:colOff>
      <xdr:row>1</xdr:row>
      <xdr:rowOff>0</xdr:rowOff>
    </xdr:from>
    <xdr:to>
      <xdr:col>1</xdr:col>
      <xdr:colOff>762000</xdr:colOff>
      <xdr:row>1</xdr:row>
      <xdr:rowOff>228600</xdr:rowOff>
    </xdr:to>
    <xdr:sp macro="" textlink="">
      <xdr:nvSpPr>
        <xdr:cNvPr id="715216" name="Text Box 3"/>
        <xdr:cNvSpPr txBox="1">
          <a:spLocks noChangeArrowheads="1"/>
        </xdr:cNvSpPr>
      </xdr:nvSpPr>
      <xdr:spPr bwMode="auto">
        <a:xfrm>
          <a:off x="68580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1" sqref="A21"/>
    </sheetView>
  </sheetViews>
  <sheetFormatPr baseColWidth="10" defaultRowHeight="15" x14ac:dyDescent="0.25"/>
  <cols>
    <col min="1" max="16384" width="11.42578125" style="540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4" tint="0.59999389629810485"/>
    <pageSetUpPr fitToPage="1"/>
  </sheetPr>
  <dimension ref="A1:AZ62"/>
  <sheetViews>
    <sheetView showGridLines="0" workbookViewId="0"/>
  </sheetViews>
  <sheetFormatPr baseColWidth="10" defaultRowHeight="14.25" x14ac:dyDescent="0.2"/>
  <cols>
    <col min="1" max="1" width="4.85546875" style="242" customWidth="1"/>
    <col min="2" max="2" width="28.5703125" style="266" customWidth="1"/>
    <col min="3" max="3" width="14.7109375" style="241" customWidth="1"/>
    <col min="4" max="4" width="17" style="241" customWidth="1"/>
    <col min="5" max="5" width="8.28515625" style="264" customWidth="1"/>
    <col min="6" max="6" width="13.140625" style="241" customWidth="1"/>
    <col min="7" max="7" width="6.140625" style="264" customWidth="1"/>
    <col min="8" max="8" width="15.28515625" style="241" customWidth="1"/>
    <col min="9" max="9" width="5.140625" style="264" customWidth="1"/>
    <col min="10" max="10" width="13.85546875" style="241" customWidth="1"/>
    <col min="11" max="11" width="5.28515625" style="264" customWidth="1"/>
    <col min="12" max="12" width="14.85546875" style="241" customWidth="1"/>
    <col min="13" max="13" width="5" style="264" customWidth="1"/>
    <col min="14" max="14" width="11.42578125" style="241" customWidth="1"/>
    <col min="15" max="15" width="6.5703125" style="264" customWidth="1"/>
    <col min="16" max="16" width="11.42578125" style="240"/>
    <col min="17" max="17" width="15.28515625" style="241" bestFit="1" customWidth="1"/>
    <col min="18" max="22" width="11.42578125" style="241"/>
    <col min="23" max="16384" width="11.42578125" style="242"/>
  </cols>
  <sheetData>
    <row r="1" spans="1:5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7" t="s">
        <v>182</v>
      </c>
    </row>
    <row r="2" spans="1:52" s="238" customFormat="1" ht="21.75" customHeight="1" x14ac:dyDescent="0.25">
      <c r="B2" s="466" t="s">
        <v>144</v>
      </c>
      <c r="C2" s="234"/>
      <c r="D2" s="234"/>
      <c r="E2" s="235"/>
      <c r="F2" s="234"/>
      <c r="G2" s="235"/>
      <c r="H2" s="234"/>
      <c r="I2" s="235"/>
      <c r="J2" s="234"/>
      <c r="K2" s="235"/>
      <c r="L2" s="234"/>
      <c r="M2" s="235"/>
      <c r="N2" s="236"/>
      <c r="O2" s="235"/>
      <c r="P2" s="234"/>
      <c r="Q2" s="237"/>
      <c r="R2" s="237"/>
      <c r="S2" s="237"/>
      <c r="T2" s="237"/>
      <c r="U2" s="237"/>
      <c r="V2" s="237"/>
    </row>
    <row r="3" spans="1:52" s="238" customFormat="1" ht="15" x14ac:dyDescent="0.25">
      <c r="B3" s="239"/>
      <c r="C3" s="234"/>
      <c r="D3" s="234"/>
      <c r="E3" s="235"/>
      <c r="F3" s="234"/>
      <c r="G3" s="235"/>
      <c r="H3" s="234"/>
      <c r="I3" s="235"/>
      <c r="J3" s="234"/>
      <c r="K3" s="235"/>
      <c r="L3" s="234"/>
      <c r="M3" s="235"/>
      <c r="N3" s="234"/>
      <c r="O3" s="235"/>
      <c r="P3" s="234"/>
      <c r="Q3" s="237"/>
      <c r="R3" s="237"/>
      <c r="S3" s="237"/>
      <c r="T3" s="237"/>
      <c r="U3" s="237"/>
      <c r="V3" s="237"/>
    </row>
    <row r="4" spans="1:52" x14ac:dyDescent="0.2">
      <c r="B4" s="516" t="s">
        <v>63</v>
      </c>
      <c r="C4" s="519" t="s">
        <v>45</v>
      </c>
      <c r="D4" s="520" t="s">
        <v>66</v>
      </c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520"/>
    </row>
    <row r="5" spans="1:52" s="144" customFormat="1" ht="12" x14ac:dyDescent="0.2">
      <c r="B5" s="517"/>
      <c r="C5" s="519"/>
      <c r="D5" s="520" t="s">
        <v>30</v>
      </c>
      <c r="E5" s="520"/>
      <c r="F5" s="521" t="s">
        <v>31</v>
      </c>
      <c r="G5" s="521"/>
      <c r="H5" s="521" t="s">
        <v>32</v>
      </c>
      <c r="I5" s="521"/>
      <c r="J5" s="521" t="s">
        <v>33</v>
      </c>
      <c r="K5" s="521"/>
      <c r="L5" s="521" t="s">
        <v>34</v>
      </c>
      <c r="M5" s="521"/>
      <c r="N5" s="521" t="s">
        <v>52</v>
      </c>
      <c r="O5" s="521"/>
      <c r="P5" s="243"/>
      <c r="Q5" s="244"/>
      <c r="R5" s="244"/>
      <c r="S5" s="244"/>
      <c r="T5" s="244"/>
      <c r="U5" s="244"/>
      <c r="V5" s="244"/>
    </row>
    <row r="6" spans="1:52" s="144" customFormat="1" ht="12" x14ac:dyDescent="0.15">
      <c r="B6" s="518"/>
      <c r="C6" s="519"/>
      <c r="D6" s="245" t="s">
        <v>69</v>
      </c>
      <c r="E6" s="246" t="s">
        <v>40</v>
      </c>
      <c r="F6" s="245" t="s">
        <v>69</v>
      </c>
      <c r="G6" s="246" t="s">
        <v>40</v>
      </c>
      <c r="H6" s="245" t="s">
        <v>69</v>
      </c>
      <c r="I6" s="246" t="s">
        <v>40</v>
      </c>
      <c r="J6" s="245" t="s">
        <v>69</v>
      </c>
      <c r="K6" s="246" t="s">
        <v>40</v>
      </c>
      <c r="L6" s="245" t="s">
        <v>69</v>
      </c>
      <c r="M6" s="246" t="s">
        <v>40</v>
      </c>
      <c r="N6" s="245" t="s">
        <v>69</v>
      </c>
      <c r="O6" s="246" t="s">
        <v>40</v>
      </c>
      <c r="P6" s="243"/>
      <c r="Q6" s="244"/>
      <c r="R6" s="244"/>
      <c r="S6" s="244"/>
      <c r="T6" s="244"/>
      <c r="U6" s="244"/>
      <c r="V6" s="244"/>
    </row>
    <row r="7" spans="1:52" s="250" customFormat="1" ht="5.25" customHeight="1" x14ac:dyDescent="0.2">
      <c r="B7" s="389"/>
      <c r="C7" s="390"/>
      <c r="D7" s="247"/>
      <c r="E7" s="247"/>
      <c r="F7" s="247"/>
      <c r="G7" s="247"/>
      <c r="H7" s="247"/>
      <c r="I7" s="247"/>
      <c r="J7" s="390"/>
      <c r="K7" s="390"/>
      <c r="L7" s="390"/>
      <c r="M7" s="390"/>
      <c r="N7" s="390"/>
      <c r="O7" s="390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8"/>
      <c r="AD7" s="248"/>
      <c r="AE7" s="248"/>
      <c r="AF7" s="248"/>
      <c r="AG7" s="248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49"/>
      <c r="AW7" s="249"/>
      <c r="AX7" s="249"/>
      <c r="AY7" s="249"/>
      <c r="AZ7" s="249"/>
    </row>
    <row r="8" spans="1:52" s="254" customFormat="1" ht="12" x14ac:dyDescent="0.15">
      <c r="B8" s="110" t="s">
        <v>64</v>
      </c>
      <c r="C8" s="117">
        <v>42090086239</v>
      </c>
      <c r="D8" s="117">
        <v>31047679177</v>
      </c>
      <c r="E8" s="393">
        <v>0.73764826711691833</v>
      </c>
      <c r="F8" s="117">
        <v>768582277</v>
      </c>
      <c r="G8" s="393">
        <v>1.826041107722521E-2</v>
      </c>
      <c r="H8" s="117">
        <v>6123376498</v>
      </c>
      <c r="I8" s="393">
        <v>0.14548263130727865</v>
      </c>
      <c r="J8" s="117">
        <v>1280363245</v>
      </c>
      <c r="K8" s="393">
        <v>3.0419591866115873E-2</v>
      </c>
      <c r="L8" s="117">
        <v>2465640814</v>
      </c>
      <c r="M8" s="393">
        <v>5.8580084630840613E-2</v>
      </c>
      <c r="N8" s="117">
        <v>404444228</v>
      </c>
      <c r="O8" s="393">
        <v>9.6090140016213237E-3</v>
      </c>
      <c r="P8" s="252"/>
      <c r="Q8" s="253"/>
      <c r="R8" s="253"/>
      <c r="S8" s="253"/>
      <c r="T8" s="253"/>
      <c r="U8" s="253"/>
      <c r="V8" s="253"/>
    </row>
    <row r="9" spans="1:52" ht="6" customHeight="1" x14ac:dyDescent="0.2">
      <c r="B9" s="265"/>
      <c r="C9" s="219"/>
      <c r="D9" s="121"/>
      <c r="E9" s="391"/>
      <c r="F9" s="121"/>
      <c r="G9" s="392"/>
      <c r="H9" s="121"/>
      <c r="I9" s="391"/>
      <c r="J9" s="121"/>
      <c r="K9" s="392"/>
      <c r="L9" s="121"/>
      <c r="M9" s="391"/>
      <c r="N9" s="121"/>
      <c r="O9" s="391"/>
      <c r="P9" s="252"/>
      <c r="Q9" s="253"/>
    </row>
    <row r="10" spans="1:52" s="254" customFormat="1" ht="12" x14ac:dyDescent="0.15">
      <c r="B10" s="110" t="s">
        <v>60</v>
      </c>
      <c r="C10" s="117">
        <v>42090086239</v>
      </c>
      <c r="D10" s="117">
        <v>31047679177</v>
      </c>
      <c r="E10" s="393">
        <v>0.73764826711691833</v>
      </c>
      <c r="F10" s="117">
        <v>768582277</v>
      </c>
      <c r="G10" s="393">
        <v>1.826041107722521E-2</v>
      </c>
      <c r="H10" s="117">
        <v>6123376498</v>
      </c>
      <c r="I10" s="393">
        <v>0.14548263130727865</v>
      </c>
      <c r="J10" s="117">
        <v>1280363245</v>
      </c>
      <c r="K10" s="393">
        <v>3.0419591866115873E-2</v>
      </c>
      <c r="L10" s="117">
        <v>2465640814</v>
      </c>
      <c r="M10" s="393">
        <v>5.8580084630840613E-2</v>
      </c>
      <c r="N10" s="117">
        <v>404444228</v>
      </c>
      <c r="O10" s="393">
        <v>9.6090140016213237E-3</v>
      </c>
      <c r="P10" s="252"/>
      <c r="Q10" s="253"/>
      <c r="R10" s="253"/>
      <c r="S10" s="253"/>
      <c r="T10" s="253"/>
      <c r="U10" s="253"/>
      <c r="V10" s="253"/>
    </row>
    <row r="11" spans="1:52" s="144" customFormat="1" ht="12" x14ac:dyDescent="0.2">
      <c r="B11" s="255" t="s">
        <v>142</v>
      </c>
      <c r="C11" s="251">
        <v>376499642</v>
      </c>
      <c r="D11" s="256">
        <v>328413005</v>
      </c>
      <c r="E11" s="321">
        <v>0.87227972716106861</v>
      </c>
      <c r="F11" s="256">
        <v>2131654</v>
      </c>
      <c r="G11" s="321">
        <v>5.661768995785659E-3</v>
      </c>
      <c r="H11" s="256">
        <v>29442186</v>
      </c>
      <c r="I11" s="321">
        <v>7.819977156844149E-2</v>
      </c>
      <c r="J11" s="256">
        <v>5413710</v>
      </c>
      <c r="K11" s="321">
        <v>1.4379057497218019E-2</v>
      </c>
      <c r="L11" s="256">
        <v>6170165</v>
      </c>
      <c r="M11" s="321">
        <v>1.6388236034498009E-2</v>
      </c>
      <c r="N11" s="210">
        <v>4928922</v>
      </c>
      <c r="O11" s="321">
        <v>1.3091438742988234E-2</v>
      </c>
      <c r="P11" s="252"/>
      <c r="Q11" s="253"/>
      <c r="R11" s="244"/>
      <c r="S11" s="244"/>
      <c r="T11" s="244"/>
      <c r="U11" s="244"/>
      <c r="V11" s="244"/>
    </row>
    <row r="12" spans="1:52" s="144" customFormat="1" ht="12" x14ac:dyDescent="0.2">
      <c r="B12" s="255" t="s">
        <v>78</v>
      </c>
      <c r="C12" s="251">
        <v>192613751</v>
      </c>
      <c r="D12" s="256">
        <v>136481360</v>
      </c>
      <c r="E12" s="321">
        <v>0.7085753706130774</v>
      </c>
      <c r="F12" s="256">
        <v>5621900</v>
      </c>
      <c r="G12" s="321">
        <v>2.9187428056473497E-2</v>
      </c>
      <c r="H12" s="256">
        <v>29436117</v>
      </c>
      <c r="I12" s="321">
        <v>0.15282458727466453</v>
      </c>
      <c r="J12" s="256">
        <v>17603381</v>
      </c>
      <c r="K12" s="321">
        <v>9.1392130149627784E-2</v>
      </c>
      <c r="L12" s="256">
        <v>3470993</v>
      </c>
      <c r="M12" s="321">
        <v>1.8020483906156834E-2</v>
      </c>
      <c r="N12" s="210">
        <v>0</v>
      </c>
      <c r="O12" s="321">
        <v>0</v>
      </c>
      <c r="P12" s="252"/>
      <c r="Q12" s="253"/>
      <c r="R12" s="244"/>
      <c r="S12" s="244"/>
      <c r="T12" s="244"/>
      <c r="U12" s="244"/>
      <c r="V12" s="244"/>
    </row>
    <row r="13" spans="1:52" s="144" customFormat="1" ht="12" x14ac:dyDescent="0.2">
      <c r="B13" s="255" t="s">
        <v>79</v>
      </c>
      <c r="C13" s="251">
        <v>238794055</v>
      </c>
      <c r="D13" s="256">
        <v>89326215</v>
      </c>
      <c r="E13" s="321">
        <v>0.37407218952749893</v>
      </c>
      <c r="F13" s="256">
        <v>4206173</v>
      </c>
      <c r="G13" s="321">
        <v>1.7614228293916279E-2</v>
      </c>
      <c r="H13" s="256">
        <v>118184967</v>
      </c>
      <c r="I13" s="321">
        <v>0.49492424340296076</v>
      </c>
      <c r="J13" s="256">
        <v>19258875</v>
      </c>
      <c r="K13" s="321">
        <v>8.0650563097142428E-2</v>
      </c>
      <c r="L13" s="256">
        <v>7817825</v>
      </c>
      <c r="M13" s="321">
        <v>3.2738775678481609E-2</v>
      </c>
      <c r="N13" s="210">
        <v>0</v>
      </c>
      <c r="O13" s="321">
        <v>0</v>
      </c>
      <c r="P13" s="252"/>
      <c r="Q13" s="253"/>
      <c r="R13" s="244"/>
      <c r="S13" s="244"/>
      <c r="T13" s="244"/>
      <c r="U13" s="244"/>
      <c r="V13" s="244"/>
    </row>
    <row r="14" spans="1:52" s="144" customFormat="1" ht="12" x14ac:dyDescent="0.2">
      <c r="B14" s="255" t="s">
        <v>1</v>
      </c>
      <c r="C14" s="251">
        <v>7597492854</v>
      </c>
      <c r="D14" s="256">
        <v>5369647235</v>
      </c>
      <c r="E14" s="321">
        <v>0.70676568417868757</v>
      </c>
      <c r="F14" s="256">
        <v>233933887</v>
      </c>
      <c r="G14" s="321">
        <v>3.0790932152945202E-2</v>
      </c>
      <c r="H14" s="256">
        <v>1530994950</v>
      </c>
      <c r="I14" s="321">
        <v>0.20151318065326607</v>
      </c>
      <c r="J14" s="256">
        <v>142849419</v>
      </c>
      <c r="K14" s="321">
        <v>1.880217879044023E-2</v>
      </c>
      <c r="L14" s="256">
        <v>320067363</v>
      </c>
      <c r="M14" s="321">
        <v>4.2128024224660887E-2</v>
      </c>
      <c r="N14" s="210">
        <v>0</v>
      </c>
      <c r="O14" s="321">
        <v>0</v>
      </c>
      <c r="P14" s="252"/>
      <c r="Q14" s="253"/>
      <c r="R14" s="244"/>
      <c r="S14" s="244"/>
      <c r="T14" s="244"/>
      <c r="U14" s="244"/>
      <c r="V14" s="244"/>
    </row>
    <row r="15" spans="1:52" s="144" customFormat="1" ht="12" x14ac:dyDescent="0.2">
      <c r="B15" s="255" t="s">
        <v>2</v>
      </c>
      <c r="C15" s="251">
        <v>486135769</v>
      </c>
      <c r="D15" s="256">
        <v>435858450</v>
      </c>
      <c r="E15" s="321">
        <v>0.89657761842247818</v>
      </c>
      <c r="F15" s="256">
        <v>6222960</v>
      </c>
      <c r="G15" s="321">
        <v>1.2800868392796663E-2</v>
      </c>
      <c r="H15" s="256">
        <v>24597667</v>
      </c>
      <c r="I15" s="321">
        <v>5.0598348380326647E-2</v>
      </c>
      <c r="J15" s="256">
        <v>6368289</v>
      </c>
      <c r="K15" s="321">
        <v>1.3099815743037826E-2</v>
      </c>
      <c r="L15" s="256">
        <v>5788456</v>
      </c>
      <c r="M15" s="321">
        <v>1.1907076930189846E-2</v>
      </c>
      <c r="N15" s="210">
        <v>7299947</v>
      </c>
      <c r="O15" s="321">
        <v>1.501627213117083E-2</v>
      </c>
      <c r="P15" s="252"/>
      <c r="Q15" s="253"/>
      <c r="R15" s="244"/>
      <c r="S15" s="244"/>
      <c r="T15" s="244"/>
      <c r="U15" s="244"/>
      <c r="V15" s="244"/>
    </row>
    <row r="16" spans="1:52" s="144" customFormat="1" ht="12" x14ac:dyDescent="0.2">
      <c r="B16" s="255" t="s">
        <v>86</v>
      </c>
      <c r="C16" s="251">
        <v>605083575</v>
      </c>
      <c r="D16" s="256">
        <v>490256901</v>
      </c>
      <c r="E16" s="321">
        <v>0.81023005954177485</v>
      </c>
      <c r="F16" s="256">
        <v>14098986</v>
      </c>
      <c r="G16" s="321">
        <v>2.3300890294369665E-2</v>
      </c>
      <c r="H16" s="256">
        <v>53012878</v>
      </c>
      <c r="I16" s="321">
        <v>8.7612488902875943E-2</v>
      </c>
      <c r="J16" s="256">
        <v>9045174</v>
      </c>
      <c r="K16" s="321">
        <v>1.4948635814482322E-2</v>
      </c>
      <c r="L16" s="256">
        <v>30265236</v>
      </c>
      <c r="M16" s="321">
        <v>5.0018273921912354E-2</v>
      </c>
      <c r="N16" s="210">
        <v>8404400</v>
      </c>
      <c r="O16" s="321">
        <v>1.3889651524584847E-2</v>
      </c>
      <c r="P16" s="252"/>
      <c r="Q16" s="253"/>
      <c r="R16" s="244"/>
      <c r="S16" s="244"/>
      <c r="T16" s="244"/>
      <c r="U16" s="244"/>
      <c r="V16" s="244"/>
    </row>
    <row r="17" spans="2:22" s="144" customFormat="1" ht="12" x14ac:dyDescent="0.2">
      <c r="B17" s="255" t="s">
        <v>57</v>
      </c>
      <c r="C17" s="251">
        <v>261038530</v>
      </c>
      <c r="D17" s="256">
        <v>54302244</v>
      </c>
      <c r="E17" s="321">
        <v>0.20802386528915864</v>
      </c>
      <c r="F17" s="256">
        <v>23432258</v>
      </c>
      <c r="G17" s="321">
        <v>8.9765514692409579E-2</v>
      </c>
      <c r="H17" s="256">
        <v>120521988</v>
      </c>
      <c r="I17" s="321">
        <v>0.46170191044210984</v>
      </c>
      <c r="J17" s="256">
        <v>42883866</v>
      </c>
      <c r="K17" s="321">
        <v>0.16428174798563261</v>
      </c>
      <c r="L17" s="256">
        <v>19684343</v>
      </c>
      <c r="M17" s="321">
        <v>7.5407806655975268E-2</v>
      </c>
      <c r="N17" s="210">
        <v>213831</v>
      </c>
      <c r="O17" s="321">
        <v>8.191549347140439E-4</v>
      </c>
      <c r="P17" s="252"/>
      <c r="Q17" s="253"/>
      <c r="R17" s="244"/>
      <c r="S17" s="244"/>
      <c r="T17" s="244"/>
      <c r="U17" s="244"/>
      <c r="V17" s="244"/>
    </row>
    <row r="18" spans="2:22" s="144" customFormat="1" ht="12" x14ac:dyDescent="0.2">
      <c r="B18" s="255" t="s">
        <v>41</v>
      </c>
      <c r="C18" s="251">
        <v>154249563</v>
      </c>
      <c r="D18" s="256">
        <v>108034801</v>
      </c>
      <c r="E18" s="321">
        <v>0.70038967306507049</v>
      </c>
      <c r="F18" s="256">
        <v>4172324</v>
      </c>
      <c r="G18" s="321">
        <v>2.7049178739002328E-2</v>
      </c>
      <c r="H18" s="256">
        <v>18329264</v>
      </c>
      <c r="I18" s="321">
        <v>0.11882862838321299</v>
      </c>
      <c r="J18" s="256">
        <v>21464435</v>
      </c>
      <c r="K18" s="321">
        <v>0.13915394366465725</v>
      </c>
      <c r="L18" s="256">
        <v>745684</v>
      </c>
      <c r="M18" s="321">
        <v>4.8342697735876241E-3</v>
      </c>
      <c r="N18" s="210">
        <v>1503055</v>
      </c>
      <c r="O18" s="321">
        <v>9.7443063744692745E-3</v>
      </c>
      <c r="P18" s="252"/>
      <c r="Q18" s="253"/>
      <c r="R18" s="244"/>
      <c r="S18" s="244"/>
      <c r="T18" s="244"/>
      <c r="U18" s="244"/>
      <c r="V18" s="244"/>
    </row>
    <row r="19" spans="2:22" s="144" customFormat="1" ht="12" x14ac:dyDescent="0.2">
      <c r="B19" s="255" t="s">
        <v>3</v>
      </c>
      <c r="C19" s="251">
        <v>846224768</v>
      </c>
      <c r="D19" s="256">
        <v>737727679</v>
      </c>
      <c r="E19" s="321">
        <v>0.87178691394672103</v>
      </c>
      <c r="F19" s="256">
        <v>10344808</v>
      </c>
      <c r="G19" s="321">
        <v>1.2224657551030225E-2</v>
      </c>
      <c r="H19" s="256">
        <v>48346177</v>
      </c>
      <c r="I19" s="321">
        <v>5.713160241606164E-2</v>
      </c>
      <c r="J19" s="256">
        <v>11444568</v>
      </c>
      <c r="K19" s="321">
        <v>1.3524264985824664E-2</v>
      </c>
      <c r="L19" s="256">
        <v>17723092</v>
      </c>
      <c r="M19" s="321">
        <v>2.094371692982638E-2</v>
      </c>
      <c r="N19" s="210">
        <v>20638444</v>
      </c>
      <c r="O19" s="321">
        <v>2.4388844170536026E-2</v>
      </c>
      <c r="P19" s="252"/>
      <c r="Q19" s="253"/>
      <c r="R19" s="244"/>
      <c r="S19" s="244"/>
      <c r="T19" s="244"/>
      <c r="U19" s="244"/>
      <c r="V19" s="244"/>
    </row>
    <row r="20" spans="2:22" s="144" customFormat="1" ht="12" x14ac:dyDescent="0.2">
      <c r="B20" s="255" t="s">
        <v>4</v>
      </c>
      <c r="C20" s="251">
        <v>2829531999</v>
      </c>
      <c r="D20" s="256">
        <v>2258020523</v>
      </c>
      <c r="E20" s="321">
        <v>0.79801908011572908</v>
      </c>
      <c r="F20" s="256">
        <v>20264019</v>
      </c>
      <c r="G20" s="321">
        <v>7.1616150682026619E-3</v>
      </c>
      <c r="H20" s="256">
        <v>305257652</v>
      </c>
      <c r="I20" s="321">
        <v>0.10788273541627476</v>
      </c>
      <c r="J20" s="256">
        <v>57480964</v>
      </c>
      <c r="K20" s="321">
        <v>2.0314654162000872E-2</v>
      </c>
      <c r="L20" s="256">
        <v>149736425</v>
      </c>
      <c r="M20" s="321">
        <v>5.2919148839072734E-2</v>
      </c>
      <c r="N20" s="210">
        <v>38772416</v>
      </c>
      <c r="O20" s="321">
        <v>1.3702766398719918E-2</v>
      </c>
      <c r="P20" s="252"/>
      <c r="Q20" s="253"/>
      <c r="R20" s="244"/>
      <c r="S20" s="244"/>
      <c r="T20" s="244"/>
      <c r="U20" s="244"/>
      <c r="V20" s="244"/>
    </row>
    <row r="21" spans="2:22" s="144" customFormat="1" ht="12" x14ac:dyDescent="0.2">
      <c r="B21" s="255" t="s">
        <v>5</v>
      </c>
      <c r="C21" s="251">
        <v>1479874771</v>
      </c>
      <c r="D21" s="256">
        <v>1222802311</v>
      </c>
      <c r="E21" s="321">
        <v>0.8262876933659139</v>
      </c>
      <c r="F21" s="256">
        <v>13558964</v>
      </c>
      <c r="G21" s="321">
        <v>9.1622374174523992E-3</v>
      </c>
      <c r="H21" s="256">
        <v>70939897</v>
      </c>
      <c r="I21" s="321">
        <v>4.7936418939058999E-2</v>
      </c>
      <c r="J21" s="256">
        <v>64944783</v>
      </c>
      <c r="K21" s="321">
        <v>4.3885323456196688E-2</v>
      </c>
      <c r="L21" s="256">
        <v>89425180</v>
      </c>
      <c r="M21" s="321">
        <v>6.0427531945539195E-2</v>
      </c>
      <c r="N21" s="210">
        <v>18203636</v>
      </c>
      <c r="O21" s="321">
        <v>1.2300794875838855E-2</v>
      </c>
      <c r="P21" s="252"/>
      <c r="Q21" s="253"/>
      <c r="R21" s="244"/>
      <c r="S21" s="244"/>
      <c r="T21" s="244"/>
      <c r="U21" s="244"/>
      <c r="V21" s="244"/>
    </row>
    <row r="22" spans="2:22" s="144" customFormat="1" ht="12" x14ac:dyDescent="0.2">
      <c r="B22" s="255" t="s">
        <v>6</v>
      </c>
      <c r="C22" s="251">
        <v>494865209</v>
      </c>
      <c r="D22" s="256">
        <v>404518797</v>
      </c>
      <c r="E22" s="321">
        <v>0.81743228184788397</v>
      </c>
      <c r="F22" s="256">
        <v>12190504</v>
      </c>
      <c r="G22" s="321">
        <v>2.4633988767636322E-2</v>
      </c>
      <c r="H22" s="256">
        <v>36760129</v>
      </c>
      <c r="I22" s="321">
        <v>7.4283114535942246E-2</v>
      </c>
      <c r="J22" s="256">
        <v>24910027</v>
      </c>
      <c r="K22" s="321">
        <v>5.0336993886349365E-2</v>
      </c>
      <c r="L22" s="256">
        <v>10412717</v>
      </c>
      <c r="M22" s="321">
        <v>2.1041521631802569E-2</v>
      </c>
      <c r="N22" s="210">
        <v>6073035</v>
      </c>
      <c r="O22" s="321">
        <v>1.227209933038554E-2</v>
      </c>
      <c r="P22" s="252"/>
      <c r="Q22" s="253"/>
      <c r="R22" s="244"/>
      <c r="S22" s="244"/>
      <c r="T22" s="244"/>
      <c r="U22" s="244"/>
      <c r="V22" s="244"/>
    </row>
    <row r="23" spans="2:22" s="144" customFormat="1" ht="12" x14ac:dyDescent="0.2">
      <c r="B23" s="255" t="s">
        <v>7</v>
      </c>
      <c r="C23" s="251">
        <v>306706162</v>
      </c>
      <c r="D23" s="256">
        <v>282252533</v>
      </c>
      <c r="E23" s="321">
        <v>0.92027017376977249</v>
      </c>
      <c r="F23" s="256">
        <v>1787727</v>
      </c>
      <c r="G23" s="321">
        <v>5.8287938799221123E-3</v>
      </c>
      <c r="H23" s="256">
        <v>9542352</v>
      </c>
      <c r="I23" s="321">
        <v>3.1112358283822156E-2</v>
      </c>
      <c r="J23" s="256">
        <v>3285561</v>
      </c>
      <c r="K23" s="321">
        <v>1.0712406228082238E-2</v>
      </c>
      <c r="L23" s="256">
        <v>4563790</v>
      </c>
      <c r="M23" s="321">
        <v>1.488000752981285E-2</v>
      </c>
      <c r="N23" s="210">
        <v>5274199</v>
      </c>
      <c r="O23" s="321">
        <v>1.7196260308588125E-2</v>
      </c>
      <c r="P23" s="252"/>
      <c r="Q23" s="253"/>
      <c r="R23" s="244"/>
      <c r="S23" s="244"/>
      <c r="T23" s="244"/>
      <c r="U23" s="244"/>
      <c r="V23" s="244"/>
    </row>
    <row r="24" spans="2:22" s="144" customFormat="1" ht="12" x14ac:dyDescent="0.2">
      <c r="B24" s="255" t="s">
        <v>8</v>
      </c>
      <c r="C24" s="251">
        <v>226460561</v>
      </c>
      <c r="D24" s="256">
        <v>184736059</v>
      </c>
      <c r="E24" s="321">
        <v>0.81575378151606714</v>
      </c>
      <c r="F24" s="256">
        <v>3615039</v>
      </c>
      <c r="G24" s="321">
        <v>1.5963216659169187E-2</v>
      </c>
      <c r="H24" s="256">
        <v>19351465</v>
      </c>
      <c r="I24" s="321">
        <v>8.5451810745977977E-2</v>
      </c>
      <c r="J24" s="256">
        <v>6427944</v>
      </c>
      <c r="K24" s="321">
        <v>2.838438610067737E-2</v>
      </c>
      <c r="L24" s="256">
        <v>9690297</v>
      </c>
      <c r="M24" s="321">
        <v>4.2790218999766587E-2</v>
      </c>
      <c r="N24" s="210">
        <v>2639757</v>
      </c>
      <c r="O24" s="321">
        <v>1.1656585978341721E-2</v>
      </c>
      <c r="P24" s="252"/>
      <c r="Q24" s="253"/>
      <c r="R24" s="244"/>
      <c r="S24" s="244"/>
      <c r="T24" s="244"/>
      <c r="U24" s="244"/>
      <c r="V24" s="244"/>
    </row>
    <row r="25" spans="2:22" s="144" customFormat="1" ht="12" x14ac:dyDescent="0.2">
      <c r="B25" s="255" t="s">
        <v>121</v>
      </c>
      <c r="C25" s="251">
        <v>64190882</v>
      </c>
      <c r="D25" s="256">
        <v>36106339</v>
      </c>
      <c r="E25" s="321">
        <v>0.56248392100298605</v>
      </c>
      <c r="F25" s="256">
        <v>1069338</v>
      </c>
      <c r="G25" s="321">
        <v>1.6658721093752847E-2</v>
      </c>
      <c r="H25" s="256">
        <v>18469106</v>
      </c>
      <c r="I25" s="321">
        <v>0.28772164246006154</v>
      </c>
      <c r="J25" s="256">
        <v>6801270</v>
      </c>
      <c r="K25" s="321">
        <v>0.10595383313162764</v>
      </c>
      <c r="L25" s="256">
        <v>560030</v>
      </c>
      <c r="M25" s="321">
        <v>8.7244478117624244E-3</v>
      </c>
      <c r="N25" s="210">
        <v>1184799</v>
      </c>
      <c r="O25" s="321">
        <v>1.8457434499809491E-2</v>
      </c>
      <c r="P25" s="252"/>
      <c r="Q25" s="253"/>
      <c r="R25" s="244"/>
      <c r="S25" s="244"/>
      <c r="T25" s="244"/>
      <c r="U25" s="244"/>
      <c r="V25" s="244"/>
    </row>
    <row r="26" spans="2:22" s="144" customFormat="1" ht="12" x14ac:dyDescent="0.2">
      <c r="B26" s="255" t="s">
        <v>9</v>
      </c>
      <c r="C26" s="251">
        <v>430457209</v>
      </c>
      <c r="D26" s="256">
        <v>377099335</v>
      </c>
      <c r="E26" s="321">
        <v>0.87604372075924508</v>
      </c>
      <c r="F26" s="256">
        <v>5410654</v>
      </c>
      <c r="G26" s="321">
        <v>1.2569551367415941E-2</v>
      </c>
      <c r="H26" s="256">
        <v>29070587</v>
      </c>
      <c r="I26" s="321">
        <v>6.753420872549494E-2</v>
      </c>
      <c r="J26" s="256">
        <v>11955361</v>
      </c>
      <c r="K26" s="321">
        <v>2.7773634057084638E-2</v>
      </c>
      <c r="L26" s="256">
        <v>6921272</v>
      </c>
      <c r="M26" s="321">
        <v>1.6078885090759394E-2</v>
      </c>
      <c r="N26" s="210">
        <v>0</v>
      </c>
      <c r="O26" s="321">
        <v>0</v>
      </c>
      <c r="P26" s="252"/>
      <c r="Q26" s="253"/>
      <c r="R26" s="244"/>
      <c r="S26" s="244"/>
      <c r="T26" s="244"/>
      <c r="U26" s="244"/>
      <c r="V26" s="244"/>
    </row>
    <row r="27" spans="2:22" s="257" customFormat="1" ht="12" x14ac:dyDescent="0.2">
      <c r="B27" s="255" t="s">
        <v>10</v>
      </c>
      <c r="C27" s="251">
        <v>1152636194</v>
      </c>
      <c r="D27" s="256">
        <v>455268921</v>
      </c>
      <c r="E27" s="321">
        <v>0.39498058743069453</v>
      </c>
      <c r="F27" s="256">
        <v>19930203</v>
      </c>
      <c r="G27" s="321">
        <v>1.729097446683164E-2</v>
      </c>
      <c r="H27" s="256">
        <v>622858593</v>
      </c>
      <c r="I27" s="321">
        <v>0.54037743760109613</v>
      </c>
      <c r="J27" s="256">
        <v>44777954</v>
      </c>
      <c r="K27" s="321">
        <v>3.8848297696263391E-2</v>
      </c>
      <c r="L27" s="256">
        <v>4689032</v>
      </c>
      <c r="M27" s="321">
        <v>4.0680936659880729E-3</v>
      </c>
      <c r="N27" s="210">
        <v>5111491</v>
      </c>
      <c r="O27" s="321">
        <v>4.4346091391261654E-3</v>
      </c>
      <c r="P27" s="252"/>
      <c r="Q27" s="253"/>
      <c r="R27" s="243"/>
      <c r="S27" s="243"/>
      <c r="T27" s="243"/>
      <c r="U27" s="243"/>
      <c r="V27" s="243"/>
    </row>
    <row r="28" spans="2:22" s="144" customFormat="1" ht="12" x14ac:dyDescent="0.2">
      <c r="B28" s="255" t="s">
        <v>11</v>
      </c>
      <c r="C28" s="251">
        <v>423773399</v>
      </c>
      <c r="D28" s="256">
        <v>372651005</v>
      </c>
      <c r="E28" s="321">
        <v>0.87936384369420983</v>
      </c>
      <c r="F28" s="256">
        <v>9372744</v>
      </c>
      <c r="G28" s="321">
        <v>2.211734861630614E-2</v>
      </c>
      <c r="H28" s="256">
        <v>19250667</v>
      </c>
      <c r="I28" s="321">
        <v>4.5426794238210312E-2</v>
      </c>
      <c r="J28" s="256">
        <v>5818637</v>
      </c>
      <c r="K28" s="321">
        <v>1.3730538570213559E-2</v>
      </c>
      <c r="L28" s="256">
        <v>10853415</v>
      </c>
      <c r="M28" s="321">
        <v>2.5611364530221493E-2</v>
      </c>
      <c r="N28" s="210">
        <v>5826931</v>
      </c>
      <c r="O28" s="321">
        <v>1.3750110350838703E-2</v>
      </c>
      <c r="P28" s="252"/>
      <c r="Q28" s="253"/>
      <c r="R28" s="244"/>
      <c r="S28" s="244"/>
      <c r="T28" s="244"/>
      <c r="U28" s="244"/>
      <c r="V28" s="244"/>
    </row>
    <row r="29" spans="2:22" s="144" customFormat="1" ht="12" x14ac:dyDescent="0.2">
      <c r="B29" s="255" t="s">
        <v>12</v>
      </c>
      <c r="C29" s="251">
        <v>2612661551</v>
      </c>
      <c r="D29" s="256">
        <v>2083366898</v>
      </c>
      <c r="E29" s="321">
        <v>0.79741170348014967</v>
      </c>
      <c r="F29" s="256">
        <v>54820060</v>
      </c>
      <c r="G29" s="321">
        <v>2.0982457516939973E-2</v>
      </c>
      <c r="H29" s="256">
        <v>262569485</v>
      </c>
      <c r="I29" s="321">
        <v>0.10049885141054767</v>
      </c>
      <c r="J29" s="256">
        <v>74529878</v>
      </c>
      <c r="K29" s="321">
        <v>2.8526418958274017E-2</v>
      </c>
      <c r="L29" s="256">
        <v>106951847</v>
      </c>
      <c r="M29" s="321">
        <v>4.0935974642051905E-2</v>
      </c>
      <c r="N29" s="210">
        <v>30423383</v>
      </c>
      <c r="O29" s="321">
        <v>1.1644593992036744E-2</v>
      </c>
      <c r="P29" s="252"/>
      <c r="Q29" s="253"/>
      <c r="R29" s="244"/>
      <c r="S29" s="244"/>
      <c r="T29" s="244"/>
      <c r="U29" s="244"/>
      <c r="V29" s="244"/>
    </row>
    <row r="30" spans="2:22" s="144" customFormat="1" ht="12" x14ac:dyDescent="0.2">
      <c r="B30" s="255" t="s">
        <v>13</v>
      </c>
      <c r="C30" s="251">
        <v>427152895</v>
      </c>
      <c r="D30" s="256">
        <v>381078232</v>
      </c>
      <c r="E30" s="321">
        <v>0.89213543080399815</v>
      </c>
      <c r="F30" s="256">
        <v>3131208</v>
      </c>
      <c r="G30" s="321">
        <v>7.3304150262167838E-3</v>
      </c>
      <c r="H30" s="256">
        <v>25116539</v>
      </c>
      <c r="I30" s="321">
        <v>5.8799880075727923E-2</v>
      </c>
      <c r="J30" s="256">
        <v>7795963</v>
      </c>
      <c r="K30" s="321">
        <v>1.8250989496395663E-2</v>
      </c>
      <c r="L30" s="256">
        <v>6302271</v>
      </c>
      <c r="M30" s="321">
        <v>1.4754133879860512E-2</v>
      </c>
      <c r="N30" s="210">
        <v>3728682</v>
      </c>
      <c r="O30" s="321">
        <v>8.7291507178009417E-3</v>
      </c>
      <c r="P30" s="252"/>
      <c r="Q30" s="253"/>
      <c r="R30" s="244"/>
      <c r="S30" s="244"/>
      <c r="T30" s="244"/>
      <c r="U30" s="244"/>
      <c r="V30" s="244"/>
    </row>
    <row r="31" spans="2:22" s="144" customFormat="1" ht="12" x14ac:dyDescent="0.2">
      <c r="B31" s="255" t="s">
        <v>62</v>
      </c>
      <c r="C31" s="251">
        <v>287753291</v>
      </c>
      <c r="D31" s="256">
        <v>197907448</v>
      </c>
      <c r="E31" s="321">
        <v>0.68776780036896257</v>
      </c>
      <c r="F31" s="256">
        <v>4726623</v>
      </c>
      <c r="G31" s="321">
        <v>1.6425956358566893E-2</v>
      </c>
      <c r="H31" s="256">
        <v>58584195</v>
      </c>
      <c r="I31" s="321">
        <v>0.20359174623653567</v>
      </c>
      <c r="J31" s="256">
        <v>14091924</v>
      </c>
      <c r="K31" s="321">
        <v>4.8972242684098444E-2</v>
      </c>
      <c r="L31" s="256">
        <v>11277993</v>
      </c>
      <c r="M31" s="321">
        <v>3.9193271989372315E-2</v>
      </c>
      <c r="N31" s="210">
        <v>1165108</v>
      </c>
      <c r="O31" s="321">
        <v>4.0489823624641008E-3</v>
      </c>
      <c r="P31" s="252"/>
      <c r="Q31" s="253"/>
      <c r="R31" s="244"/>
      <c r="S31" s="244"/>
      <c r="T31" s="244"/>
      <c r="U31" s="244"/>
      <c r="V31" s="244"/>
    </row>
    <row r="32" spans="2:22" s="144" customFormat="1" ht="12" x14ac:dyDescent="0.2">
      <c r="B32" s="255" t="s">
        <v>14</v>
      </c>
      <c r="C32" s="251">
        <v>999389107</v>
      </c>
      <c r="D32" s="256">
        <v>808354355</v>
      </c>
      <c r="E32" s="321">
        <v>0.80884847487135958</v>
      </c>
      <c r="F32" s="256">
        <v>27153330</v>
      </c>
      <c r="G32" s="321">
        <v>2.7169927918776086E-2</v>
      </c>
      <c r="H32" s="256">
        <v>55846188</v>
      </c>
      <c r="I32" s="321">
        <v>5.5880324899318719E-2</v>
      </c>
      <c r="J32" s="256">
        <v>28955923</v>
      </c>
      <c r="K32" s="321">
        <v>2.8973622783342985E-2</v>
      </c>
      <c r="L32" s="256">
        <v>65532016</v>
      </c>
      <c r="M32" s="321">
        <v>6.557207352070929E-2</v>
      </c>
      <c r="N32" s="210">
        <v>13547295</v>
      </c>
      <c r="O32" s="321">
        <v>1.3555576006493335E-2</v>
      </c>
      <c r="P32" s="252"/>
      <c r="Q32" s="253"/>
      <c r="R32" s="244"/>
      <c r="S32" s="244"/>
      <c r="T32" s="244"/>
      <c r="U32" s="244"/>
      <c r="V32" s="244"/>
    </row>
    <row r="33" spans="2:22" s="144" customFormat="1" ht="12" x14ac:dyDescent="0.2">
      <c r="B33" s="255" t="s">
        <v>15</v>
      </c>
      <c r="C33" s="251">
        <v>554807456</v>
      </c>
      <c r="D33" s="256">
        <v>423870723</v>
      </c>
      <c r="E33" s="321">
        <v>0.76399608263375607</v>
      </c>
      <c r="F33" s="256">
        <v>18494389</v>
      </c>
      <c r="G33" s="321">
        <v>3.3334788132335411E-2</v>
      </c>
      <c r="H33" s="256">
        <v>99493274</v>
      </c>
      <c r="I33" s="321">
        <v>0.17932937440552349</v>
      </c>
      <c r="J33" s="256">
        <v>6343940</v>
      </c>
      <c r="K33" s="321">
        <v>1.1434489445650132E-2</v>
      </c>
      <c r="L33" s="256">
        <v>2906800</v>
      </c>
      <c r="M33" s="321">
        <v>5.2392951258391166E-3</v>
      </c>
      <c r="N33" s="210">
        <v>3698330</v>
      </c>
      <c r="O33" s="321">
        <v>6.6659702568957549E-3</v>
      </c>
      <c r="P33" s="252"/>
      <c r="Q33" s="253"/>
      <c r="R33" s="244"/>
      <c r="S33" s="244"/>
      <c r="T33" s="244"/>
      <c r="U33" s="244"/>
      <c r="V33" s="244"/>
    </row>
    <row r="34" spans="2:22" s="144" customFormat="1" ht="12" x14ac:dyDescent="0.2">
      <c r="B34" s="255" t="s">
        <v>87</v>
      </c>
      <c r="C34" s="251">
        <v>474236232</v>
      </c>
      <c r="D34" s="256">
        <v>414091906</v>
      </c>
      <c r="E34" s="321">
        <v>0.87317644257935989</v>
      </c>
      <c r="F34" s="256">
        <v>6299177</v>
      </c>
      <c r="G34" s="321">
        <v>1.3282783083516065E-2</v>
      </c>
      <c r="H34" s="256">
        <v>21503189</v>
      </c>
      <c r="I34" s="321">
        <v>4.5342779714056092E-2</v>
      </c>
      <c r="J34" s="256">
        <v>12574405</v>
      </c>
      <c r="K34" s="321">
        <v>2.6515066018827513E-2</v>
      </c>
      <c r="L34" s="256">
        <v>15648627</v>
      </c>
      <c r="M34" s="321">
        <v>3.2997535709165297E-2</v>
      </c>
      <c r="N34" s="210">
        <v>4118928</v>
      </c>
      <c r="O34" s="321">
        <v>8.6853928950751287E-3</v>
      </c>
      <c r="P34" s="252"/>
      <c r="Q34" s="253"/>
      <c r="R34" s="244"/>
      <c r="S34" s="244"/>
      <c r="T34" s="244"/>
      <c r="U34" s="244"/>
      <c r="V34" s="244"/>
    </row>
    <row r="35" spans="2:22" s="144" customFormat="1" ht="12" x14ac:dyDescent="0.2">
      <c r="B35" s="255" t="s">
        <v>16</v>
      </c>
      <c r="C35" s="251">
        <v>787910750</v>
      </c>
      <c r="D35" s="256">
        <v>700455664</v>
      </c>
      <c r="E35" s="321">
        <v>0.88900381673939588</v>
      </c>
      <c r="F35" s="256">
        <v>10297048</v>
      </c>
      <c r="G35" s="321">
        <v>1.3068799987815878E-2</v>
      </c>
      <c r="H35" s="256">
        <v>40911099</v>
      </c>
      <c r="I35" s="321">
        <v>5.1923519256464011E-2</v>
      </c>
      <c r="J35" s="256">
        <v>7573570</v>
      </c>
      <c r="K35" s="321">
        <v>9.6122181351123836E-3</v>
      </c>
      <c r="L35" s="256">
        <v>17950826</v>
      </c>
      <c r="M35" s="321">
        <v>2.2782816454782473E-2</v>
      </c>
      <c r="N35" s="210">
        <v>10722543</v>
      </c>
      <c r="O35" s="321">
        <v>1.3608829426429325E-2</v>
      </c>
      <c r="P35" s="252"/>
      <c r="Q35" s="253"/>
      <c r="R35" s="244"/>
      <c r="S35" s="244"/>
      <c r="T35" s="244"/>
      <c r="U35" s="244"/>
      <c r="V35" s="244"/>
    </row>
    <row r="36" spans="2:22" s="144" customFormat="1" ht="12" x14ac:dyDescent="0.2">
      <c r="B36" s="255" t="s">
        <v>17</v>
      </c>
      <c r="C36" s="251">
        <v>602363736</v>
      </c>
      <c r="D36" s="256">
        <v>490387841</v>
      </c>
      <c r="E36" s="321">
        <v>0.8141058494929051</v>
      </c>
      <c r="F36" s="256">
        <v>16430894</v>
      </c>
      <c r="G36" s="321">
        <v>2.7277362527016402E-2</v>
      </c>
      <c r="H36" s="256">
        <v>53168052</v>
      </c>
      <c r="I36" s="321">
        <v>8.8265692010383576E-2</v>
      </c>
      <c r="J36" s="256">
        <v>17654249</v>
      </c>
      <c r="K36" s="321">
        <v>2.9308286579854799E-2</v>
      </c>
      <c r="L36" s="256">
        <v>17597929</v>
      </c>
      <c r="M36" s="321">
        <v>2.9214788255447037E-2</v>
      </c>
      <c r="N36" s="210">
        <v>7124771</v>
      </c>
      <c r="O36" s="321">
        <v>1.1828021134393123E-2</v>
      </c>
      <c r="P36" s="252"/>
      <c r="Q36" s="253"/>
      <c r="R36" s="244"/>
      <c r="S36" s="244"/>
      <c r="T36" s="244"/>
      <c r="U36" s="244"/>
      <c r="V36" s="244"/>
    </row>
    <row r="37" spans="2:22" s="144" customFormat="1" ht="12" x14ac:dyDescent="0.2">
      <c r="B37" s="255" t="s">
        <v>80</v>
      </c>
      <c r="C37" s="251">
        <v>123290695</v>
      </c>
      <c r="D37" s="256">
        <v>76465157</v>
      </c>
      <c r="E37" s="321">
        <v>0.62020217340813921</v>
      </c>
      <c r="F37" s="256">
        <v>2562297</v>
      </c>
      <c r="G37" s="321">
        <v>2.0782565951144975E-2</v>
      </c>
      <c r="H37" s="256">
        <v>13152116</v>
      </c>
      <c r="I37" s="321">
        <v>0.10667565788318413</v>
      </c>
      <c r="J37" s="256">
        <v>29714266</v>
      </c>
      <c r="K37" s="321">
        <v>0.24100980207792649</v>
      </c>
      <c r="L37" s="256">
        <v>1396859</v>
      </c>
      <c r="M37" s="321">
        <v>1.132980067960522E-2</v>
      </c>
      <c r="N37" s="210">
        <v>0</v>
      </c>
      <c r="O37" s="321">
        <v>0</v>
      </c>
      <c r="P37" s="252"/>
      <c r="Q37" s="253"/>
      <c r="R37" s="244"/>
      <c r="S37" s="244"/>
      <c r="T37" s="244"/>
      <c r="U37" s="244"/>
      <c r="V37" s="244"/>
    </row>
    <row r="38" spans="2:22" s="144" customFormat="1" ht="12" x14ac:dyDescent="0.2">
      <c r="B38" s="255" t="s">
        <v>18</v>
      </c>
      <c r="C38" s="251">
        <v>1130367270</v>
      </c>
      <c r="D38" s="256">
        <v>906947167</v>
      </c>
      <c r="E38" s="321">
        <v>0.8023473353045687</v>
      </c>
      <c r="F38" s="256">
        <v>25794005</v>
      </c>
      <c r="G38" s="321">
        <v>2.2819136474112524E-2</v>
      </c>
      <c r="H38" s="256">
        <v>104408854</v>
      </c>
      <c r="I38" s="321">
        <v>9.2367194956025217E-2</v>
      </c>
      <c r="J38" s="256">
        <v>23182836</v>
      </c>
      <c r="K38" s="321">
        <v>2.0509118244373795E-2</v>
      </c>
      <c r="L38" s="256">
        <v>36236566</v>
      </c>
      <c r="M38" s="321">
        <v>3.2057338319783447E-2</v>
      </c>
      <c r="N38" s="210">
        <v>33797842</v>
      </c>
      <c r="O38" s="321">
        <v>2.9899876701136259E-2</v>
      </c>
      <c r="P38" s="252"/>
      <c r="Q38" s="253"/>
      <c r="R38" s="244"/>
      <c r="S38" s="244"/>
      <c r="T38" s="244"/>
      <c r="U38" s="244"/>
      <c r="V38" s="244"/>
    </row>
    <row r="39" spans="2:22" s="144" customFormat="1" ht="12" x14ac:dyDescent="0.2">
      <c r="B39" s="255" t="s">
        <v>88</v>
      </c>
      <c r="C39" s="251">
        <v>173855992</v>
      </c>
      <c r="D39" s="256">
        <v>111274806</v>
      </c>
      <c r="E39" s="321">
        <v>0.64004009709369125</v>
      </c>
      <c r="F39" s="256">
        <v>5093264</v>
      </c>
      <c r="G39" s="321">
        <v>2.9295878395724204E-2</v>
      </c>
      <c r="H39" s="256">
        <v>19495748</v>
      </c>
      <c r="I39" s="321">
        <v>0.11213733720492072</v>
      </c>
      <c r="J39" s="256">
        <v>27562060</v>
      </c>
      <c r="K39" s="321">
        <v>0.158533851395815</v>
      </c>
      <c r="L39" s="256">
        <v>9500376</v>
      </c>
      <c r="M39" s="321">
        <v>5.4645088102571696E-2</v>
      </c>
      <c r="N39" s="210">
        <v>929738</v>
      </c>
      <c r="O39" s="321">
        <v>5.347747807277186E-3</v>
      </c>
      <c r="P39" s="252"/>
      <c r="Q39" s="253"/>
      <c r="R39" s="244"/>
      <c r="S39" s="244"/>
      <c r="T39" s="244"/>
      <c r="U39" s="244"/>
      <c r="V39" s="244"/>
    </row>
    <row r="40" spans="2:22" s="144" customFormat="1" ht="12" x14ac:dyDescent="0.2">
      <c r="B40" s="255" t="s">
        <v>81</v>
      </c>
      <c r="C40" s="251">
        <v>65682275</v>
      </c>
      <c r="D40" s="256">
        <v>54521539</v>
      </c>
      <c r="E40" s="321">
        <v>0.83007994165853727</v>
      </c>
      <c r="F40" s="256">
        <v>1255026</v>
      </c>
      <c r="G40" s="321">
        <v>1.9107529390539533E-2</v>
      </c>
      <c r="H40" s="256">
        <v>7772636</v>
      </c>
      <c r="I40" s="321">
        <v>0.11833688769154235</v>
      </c>
      <c r="J40" s="256">
        <v>1498052</v>
      </c>
      <c r="K40" s="321">
        <v>2.2807553483797569E-2</v>
      </c>
      <c r="L40" s="256">
        <v>635022</v>
      </c>
      <c r="M40" s="321">
        <v>9.6680877755832909E-3</v>
      </c>
      <c r="N40" s="210">
        <v>0</v>
      </c>
      <c r="O40" s="321">
        <v>0</v>
      </c>
      <c r="P40" s="252"/>
      <c r="Q40" s="253"/>
      <c r="R40" s="244"/>
      <c r="S40" s="244"/>
      <c r="T40" s="244"/>
      <c r="U40" s="244"/>
      <c r="V40" s="244"/>
    </row>
    <row r="41" spans="2:22" s="144" customFormat="1" ht="12" x14ac:dyDescent="0.2">
      <c r="B41" s="255" t="s">
        <v>53</v>
      </c>
      <c r="C41" s="251">
        <v>379135894</v>
      </c>
      <c r="D41" s="256">
        <v>309987408</v>
      </c>
      <c r="E41" s="321">
        <v>0.81761556451312944</v>
      </c>
      <c r="F41" s="256">
        <v>5963317</v>
      </c>
      <c r="G41" s="321">
        <v>1.5728705971584954E-2</v>
      </c>
      <c r="H41" s="256">
        <v>48872862</v>
      </c>
      <c r="I41" s="321">
        <v>0.12890592205442833</v>
      </c>
      <c r="J41" s="256">
        <v>5946154</v>
      </c>
      <c r="K41" s="321">
        <v>1.5683437242689557E-2</v>
      </c>
      <c r="L41" s="256">
        <v>3451254</v>
      </c>
      <c r="M41" s="321">
        <v>9.1029471348339289E-3</v>
      </c>
      <c r="N41" s="210">
        <v>4914899</v>
      </c>
      <c r="O41" s="321">
        <v>1.2963423083333809E-2</v>
      </c>
      <c r="P41" s="252"/>
      <c r="Q41" s="253"/>
      <c r="R41" s="244"/>
      <c r="S41" s="244"/>
      <c r="T41" s="244"/>
      <c r="U41" s="244"/>
      <c r="V41" s="244"/>
    </row>
    <row r="42" spans="2:22" s="144" customFormat="1" ht="12" x14ac:dyDescent="0.2">
      <c r="B42" s="255" t="s">
        <v>104</v>
      </c>
      <c r="C42" s="251">
        <v>685843459</v>
      </c>
      <c r="D42" s="256">
        <v>604854398</v>
      </c>
      <c r="E42" s="321">
        <v>0.88191319762954834</v>
      </c>
      <c r="F42" s="256">
        <v>5094489</v>
      </c>
      <c r="G42" s="321">
        <v>7.4280638433558352E-3</v>
      </c>
      <c r="H42" s="256">
        <v>38500901</v>
      </c>
      <c r="I42" s="321">
        <v>5.6136572412801858E-2</v>
      </c>
      <c r="J42" s="256">
        <v>11018255</v>
      </c>
      <c r="K42" s="321">
        <v>1.6065262204388829E-2</v>
      </c>
      <c r="L42" s="256">
        <v>18129961</v>
      </c>
      <c r="M42" s="321">
        <v>2.6434546778990278E-2</v>
      </c>
      <c r="N42" s="210">
        <v>8245455</v>
      </c>
      <c r="O42" s="321">
        <v>1.2022357130914913E-2</v>
      </c>
      <c r="P42" s="252"/>
      <c r="Q42" s="253"/>
      <c r="R42" s="244"/>
      <c r="S42" s="244"/>
      <c r="T42" s="244"/>
      <c r="U42" s="244"/>
      <c r="V42" s="244"/>
    </row>
    <row r="43" spans="2:22" s="144" customFormat="1" ht="12" x14ac:dyDescent="0.2">
      <c r="B43" s="255" t="s">
        <v>19</v>
      </c>
      <c r="C43" s="251">
        <v>412665030</v>
      </c>
      <c r="D43" s="256">
        <v>282265494</v>
      </c>
      <c r="E43" s="321">
        <v>0.68400633317536019</v>
      </c>
      <c r="F43" s="256">
        <v>10066172</v>
      </c>
      <c r="G43" s="321">
        <v>2.439308220519679E-2</v>
      </c>
      <c r="H43" s="256">
        <v>70635198</v>
      </c>
      <c r="I43" s="321">
        <v>0.17116836384221848</v>
      </c>
      <c r="J43" s="256">
        <v>20263927</v>
      </c>
      <c r="K43" s="321">
        <v>4.91050259335035E-2</v>
      </c>
      <c r="L43" s="256">
        <v>26795614</v>
      </c>
      <c r="M43" s="321">
        <v>6.493308628550376E-2</v>
      </c>
      <c r="N43" s="210">
        <v>2638625</v>
      </c>
      <c r="O43" s="321">
        <v>6.394108558217303E-3</v>
      </c>
      <c r="P43" s="252"/>
      <c r="Q43" s="253"/>
      <c r="R43" s="244"/>
      <c r="S43" s="244"/>
      <c r="T43" s="244"/>
      <c r="U43" s="244"/>
      <c r="V43" s="244"/>
    </row>
    <row r="44" spans="2:22" s="144" customFormat="1" ht="12" x14ac:dyDescent="0.2">
      <c r="B44" s="255" t="s">
        <v>20</v>
      </c>
      <c r="C44" s="251">
        <v>600442755</v>
      </c>
      <c r="D44" s="256">
        <v>527249438</v>
      </c>
      <c r="E44" s="321">
        <v>0.87810109058606256</v>
      </c>
      <c r="F44" s="256">
        <v>15735813</v>
      </c>
      <c r="G44" s="321">
        <v>2.6207016187579781E-2</v>
      </c>
      <c r="H44" s="256">
        <v>23024715</v>
      </c>
      <c r="I44" s="321">
        <v>3.8346228359437864E-2</v>
      </c>
      <c r="J44" s="256">
        <v>12011091</v>
      </c>
      <c r="K44" s="321">
        <v>2.0003723752150194E-2</v>
      </c>
      <c r="L44" s="256">
        <v>22421698</v>
      </c>
      <c r="M44" s="321">
        <v>3.7341941114769552E-2</v>
      </c>
      <c r="N44" s="210">
        <v>0</v>
      </c>
      <c r="O44" s="321">
        <v>0</v>
      </c>
      <c r="P44" s="252"/>
      <c r="Q44" s="253"/>
      <c r="R44" s="244"/>
      <c r="S44" s="244"/>
      <c r="T44" s="244"/>
      <c r="U44" s="244"/>
      <c r="V44" s="244"/>
    </row>
    <row r="45" spans="2:22" s="144" customFormat="1" ht="12" x14ac:dyDescent="0.2">
      <c r="B45" s="255" t="s">
        <v>56</v>
      </c>
      <c r="C45" s="251">
        <v>264212295</v>
      </c>
      <c r="D45" s="256">
        <v>182923938</v>
      </c>
      <c r="E45" s="321">
        <v>0.69233696334986983</v>
      </c>
      <c r="F45" s="256">
        <v>3822533</v>
      </c>
      <c r="G45" s="321">
        <v>1.4467657532742751E-2</v>
      </c>
      <c r="H45" s="256">
        <v>26178224</v>
      </c>
      <c r="I45" s="321">
        <v>9.9080264224645567E-2</v>
      </c>
      <c r="J45" s="256">
        <v>39031935</v>
      </c>
      <c r="K45" s="321">
        <v>0.14772944234105381</v>
      </c>
      <c r="L45" s="256">
        <v>12255665</v>
      </c>
      <c r="M45" s="321">
        <v>4.6385672551688031E-2</v>
      </c>
      <c r="N45" s="210">
        <v>0</v>
      </c>
      <c r="O45" s="321">
        <v>0</v>
      </c>
      <c r="P45" s="252"/>
      <c r="Q45" s="253"/>
      <c r="R45" s="244"/>
      <c r="S45" s="244"/>
      <c r="T45" s="244"/>
      <c r="U45" s="244"/>
      <c r="V45" s="244"/>
    </row>
    <row r="46" spans="2:22" s="144" customFormat="1" ht="12" x14ac:dyDescent="0.2">
      <c r="B46" s="255" t="s">
        <v>21</v>
      </c>
      <c r="C46" s="251">
        <v>1866378648</v>
      </c>
      <c r="D46" s="256">
        <v>1681200680</v>
      </c>
      <c r="E46" s="321">
        <v>0.90078220826281119</v>
      </c>
      <c r="F46" s="256">
        <v>12374222</v>
      </c>
      <c r="G46" s="321">
        <v>6.6300704914622451E-3</v>
      </c>
      <c r="H46" s="256">
        <v>55475043</v>
      </c>
      <c r="I46" s="321">
        <v>2.9723359222656516E-2</v>
      </c>
      <c r="J46" s="256">
        <v>39977337</v>
      </c>
      <c r="K46" s="321">
        <v>2.1419735509104473E-2</v>
      </c>
      <c r="L46" s="256">
        <v>47948421</v>
      </c>
      <c r="M46" s="321">
        <v>2.5690618059406777E-2</v>
      </c>
      <c r="N46" s="210">
        <v>29402945</v>
      </c>
      <c r="O46" s="321">
        <v>1.5754008454558786E-2</v>
      </c>
      <c r="P46" s="252"/>
      <c r="Q46" s="253"/>
      <c r="R46" s="244"/>
      <c r="S46" s="244"/>
      <c r="T46" s="244"/>
      <c r="U46" s="244"/>
      <c r="V46" s="244"/>
    </row>
    <row r="47" spans="2:22" s="144" customFormat="1" ht="12" x14ac:dyDescent="0.2">
      <c r="B47" s="255" t="s">
        <v>22</v>
      </c>
      <c r="C47" s="251">
        <v>580361301</v>
      </c>
      <c r="D47" s="256">
        <v>504172398</v>
      </c>
      <c r="E47" s="321">
        <v>0.86872160002963394</v>
      </c>
      <c r="F47" s="256">
        <v>8364684</v>
      </c>
      <c r="G47" s="321">
        <v>1.4412890703751456E-2</v>
      </c>
      <c r="H47" s="256">
        <v>27057778</v>
      </c>
      <c r="I47" s="321">
        <v>4.6622298822091859E-2</v>
      </c>
      <c r="J47" s="256">
        <v>14757188</v>
      </c>
      <c r="K47" s="321">
        <v>2.5427587908725843E-2</v>
      </c>
      <c r="L47" s="256">
        <v>17244307</v>
      </c>
      <c r="M47" s="321">
        <v>2.9713054558060548E-2</v>
      </c>
      <c r="N47" s="210">
        <v>8764946</v>
      </c>
      <c r="O47" s="321">
        <v>1.5102567977736337E-2</v>
      </c>
      <c r="P47" s="252"/>
      <c r="Q47" s="253"/>
      <c r="R47" s="244"/>
      <c r="S47" s="244"/>
      <c r="T47" s="244"/>
      <c r="U47" s="244"/>
      <c r="V47" s="244"/>
    </row>
    <row r="48" spans="2:22" s="144" customFormat="1" ht="12" x14ac:dyDescent="0.2">
      <c r="B48" s="255" t="s">
        <v>23</v>
      </c>
      <c r="C48" s="251">
        <v>1084054916</v>
      </c>
      <c r="D48" s="256">
        <v>956938423</v>
      </c>
      <c r="E48" s="321">
        <v>0.88273980300828225</v>
      </c>
      <c r="F48" s="256">
        <v>11406634</v>
      </c>
      <c r="G48" s="321">
        <v>1.0522192032566734E-2</v>
      </c>
      <c r="H48" s="256">
        <v>46302906</v>
      </c>
      <c r="I48" s="321">
        <v>4.2712694086431316E-2</v>
      </c>
      <c r="J48" s="256">
        <v>21103402</v>
      </c>
      <c r="K48" s="321">
        <v>1.9467096812648927E-2</v>
      </c>
      <c r="L48" s="256">
        <v>32428117</v>
      </c>
      <c r="M48" s="321">
        <v>2.9913721640278969E-2</v>
      </c>
      <c r="N48" s="210">
        <v>15875434</v>
      </c>
      <c r="O48" s="321">
        <v>1.4644492419791766E-2</v>
      </c>
      <c r="P48" s="252"/>
      <c r="Q48" s="253"/>
      <c r="R48" s="244"/>
      <c r="S48" s="244"/>
      <c r="T48" s="244"/>
      <c r="U48" s="244"/>
      <c r="V48" s="244"/>
    </row>
    <row r="49" spans="2:22" s="144" customFormat="1" ht="12" x14ac:dyDescent="0.2">
      <c r="B49" s="255" t="s">
        <v>24</v>
      </c>
      <c r="C49" s="251">
        <v>632769709</v>
      </c>
      <c r="D49" s="256">
        <v>567636837</v>
      </c>
      <c r="E49" s="321">
        <v>0.89706701968567204</v>
      </c>
      <c r="F49" s="256">
        <v>4086601</v>
      </c>
      <c r="G49" s="321">
        <v>6.4582753280941268E-3</v>
      </c>
      <c r="H49" s="256">
        <v>38892270</v>
      </c>
      <c r="I49" s="321">
        <v>6.1463545815844352E-2</v>
      </c>
      <c r="J49" s="256">
        <v>9228836</v>
      </c>
      <c r="K49" s="321">
        <v>1.4584825835902964E-2</v>
      </c>
      <c r="L49" s="256">
        <v>12925165</v>
      </c>
      <c r="M49" s="321">
        <v>2.0426333334486464E-2</v>
      </c>
      <c r="N49" s="210">
        <v>0</v>
      </c>
      <c r="O49" s="321">
        <v>0</v>
      </c>
      <c r="P49" s="252"/>
      <c r="Q49" s="253"/>
      <c r="R49" s="244"/>
      <c r="S49" s="244"/>
      <c r="T49" s="244"/>
      <c r="U49" s="244"/>
      <c r="V49" s="244"/>
    </row>
    <row r="50" spans="2:22" s="144" customFormat="1" ht="12" x14ac:dyDescent="0.2">
      <c r="B50" s="255" t="s">
        <v>119</v>
      </c>
      <c r="C50" s="251">
        <v>1438895674</v>
      </c>
      <c r="D50" s="256">
        <v>565696095</v>
      </c>
      <c r="E50" s="321">
        <v>0.39314601136260002</v>
      </c>
      <c r="F50" s="256">
        <v>11844445</v>
      </c>
      <c r="G50" s="321">
        <v>8.2316218013732106E-3</v>
      </c>
      <c r="H50" s="256">
        <v>187411978</v>
      </c>
      <c r="I50" s="321">
        <v>0.13024709253521599</v>
      </c>
      <c r="J50" s="256">
        <v>104830096</v>
      </c>
      <c r="K50" s="321">
        <v>7.2854549425798054E-2</v>
      </c>
      <c r="L50" s="256">
        <v>539294783</v>
      </c>
      <c r="M50" s="321">
        <v>0.37479769572230986</v>
      </c>
      <c r="N50" s="210">
        <v>29818277</v>
      </c>
      <c r="O50" s="321">
        <v>2.072302915270284E-2</v>
      </c>
      <c r="P50" s="252"/>
      <c r="Q50" s="253"/>
      <c r="R50" s="244"/>
      <c r="S50" s="244"/>
      <c r="T50" s="244"/>
      <c r="U50" s="244"/>
      <c r="V50" s="244"/>
    </row>
    <row r="51" spans="2:22" s="144" customFormat="1" ht="12" x14ac:dyDescent="0.2">
      <c r="B51" s="255" t="s">
        <v>25</v>
      </c>
      <c r="C51" s="251">
        <v>354564177</v>
      </c>
      <c r="D51" s="256">
        <v>302427971</v>
      </c>
      <c r="E51" s="321">
        <v>0.85295692745632334</v>
      </c>
      <c r="F51" s="256">
        <v>4914575</v>
      </c>
      <c r="G51" s="321">
        <v>1.3860889843928029E-2</v>
      </c>
      <c r="H51" s="256">
        <v>19701971</v>
      </c>
      <c r="I51" s="321">
        <v>5.5566727486967754E-2</v>
      </c>
      <c r="J51" s="256">
        <v>15079146</v>
      </c>
      <c r="K51" s="321">
        <v>4.2528678806714307E-2</v>
      </c>
      <c r="L51" s="256">
        <v>12440514</v>
      </c>
      <c r="M51" s="321">
        <v>3.5086776406066542E-2</v>
      </c>
      <c r="N51" s="210">
        <v>0</v>
      </c>
      <c r="O51" s="321">
        <v>0</v>
      </c>
      <c r="P51" s="252"/>
      <c r="Q51" s="253"/>
      <c r="R51" s="244"/>
      <c r="S51" s="244"/>
      <c r="T51" s="244"/>
      <c r="U51" s="244"/>
      <c r="V51" s="244"/>
    </row>
    <row r="52" spans="2:22" s="259" customFormat="1" x14ac:dyDescent="0.2">
      <c r="B52" s="255" t="s">
        <v>26</v>
      </c>
      <c r="C52" s="251">
        <v>724235207</v>
      </c>
      <c r="D52" s="256">
        <v>597540935</v>
      </c>
      <c r="E52" s="321">
        <v>0.82506474308974043</v>
      </c>
      <c r="F52" s="256">
        <v>6907732</v>
      </c>
      <c r="G52" s="321">
        <v>9.5379676840261652E-3</v>
      </c>
      <c r="H52" s="256">
        <v>53940083</v>
      </c>
      <c r="I52" s="321">
        <v>7.4478681067489172E-2</v>
      </c>
      <c r="J52" s="256">
        <v>38301597</v>
      </c>
      <c r="K52" s="321">
        <v>5.2885577267993825E-2</v>
      </c>
      <c r="L52" s="256">
        <v>20362983</v>
      </c>
      <c r="M52" s="321">
        <v>2.8116532865544604E-2</v>
      </c>
      <c r="N52" s="210">
        <v>7181877</v>
      </c>
      <c r="O52" s="321">
        <v>9.9164980252057812E-3</v>
      </c>
      <c r="P52" s="252"/>
      <c r="Q52" s="253"/>
      <c r="R52" s="258"/>
      <c r="S52" s="258"/>
      <c r="T52" s="258"/>
      <c r="U52" s="258"/>
      <c r="V52" s="258"/>
    </row>
    <row r="53" spans="2:22" s="261" customFormat="1" ht="12" x14ac:dyDescent="0.2">
      <c r="B53" s="255" t="s">
        <v>90</v>
      </c>
      <c r="C53" s="251">
        <v>3699743572</v>
      </c>
      <c r="D53" s="256">
        <v>1852511250</v>
      </c>
      <c r="E53" s="321">
        <v>0.5007134180919931</v>
      </c>
      <c r="F53" s="256">
        <v>41272054</v>
      </c>
      <c r="G53" s="321">
        <v>1.1155382311452801E-2</v>
      </c>
      <c r="H53" s="256">
        <v>1069002082</v>
      </c>
      <c r="I53" s="321">
        <v>0.28893950653507616</v>
      </c>
      <c r="J53" s="256">
        <v>100519215</v>
      </c>
      <c r="K53" s="321">
        <v>2.7169238365798827E-2</v>
      </c>
      <c r="L53" s="256">
        <v>601224497</v>
      </c>
      <c r="M53" s="321">
        <v>0.16250436964067519</v>
      </c>
      <c r="N53" s="210">
        <v>35214474</v>
      </c>
      <c r="O53" s="321">
        <v>9.5180850550039154E-3</v>
      </c>
      <c r="P53" s="252"/>
      <c r="Q53" s="253"/>
      <c r="R53" s="260"/>
      <c r="S53" s="260"/>
      <c r="T53" s="260"/>
      <c r="U53" s="260"/>
      <c r="V53" s="260"/>
    </row>
    <row r="54" spans="2:22" ht="14.25" customHeight="1" x14ac:dyDescent="0.2">
      <c r="B54" s="255" t="s">
        <v>91</v>
      </c>
      <c r="C54" s="251">
        <v>112259746</v>
      </c>
      <c r="D54" s="256">
        <v>89516301</v>
      </c>
      <c r="E54" s="321">
        <v>0.79740338090556517</v>
      </c>
      <c r="F54" s="256">
        <v>1668054</v>
      </c>
      <c r="G54" s="321">
        <v>1.4858879156915248E-2</v>
      </c>
      <c r="H54" s="256">
        <v>13553357</v>
      </c>
      <c r="I54" s="321">
        <v>0.12073211888435949</v>
      </c>
      <c r="J54" s="256">
        <v>6906962</v>
      </c>
      <c r="K54" s="321">
        <v>6.1526613466593806E-2</v>
      </c>
      <c r="L54" s="256">
        <v>615072</v>
      </c>
      <c r="M54" s="321">
        <v>5.479007586566248E-3</v>
      </c>
      <c r="N54" s="210">
        <v>0</v>
      </c>
      <c r="O54" s="321">
        <v>0</v>
      </c>
      <c r="P54" s="252"/>
      <c r="Q54" s="253"/>
    </row>
    <row r="55" spans="2:22" s="144" customFormat="1" ht="12" x14ac:dyDescent="0.2">
      <c r="B55" s="255" t="s">
        <v>28</v>
      </c>
      <c r="C55" s="251">
        <v>680046194</v>
      </c>
      <c r="D55" s="256">
        <v>193080580</v>
      </c>
      <c r="E55" s="321">
        <v>0.28392274187185584</v>
      </c>
      <c r="F55" s="256">
        <v>20333230</v>
      </c>
      <c r="G55" s="321">
        <v>2.9899777661280463E-2</v>
      </c>
      <c r="H55" s="256">
        <v>421191893</v>
      </c>
      <c r="I55" s="321">
        <v>0.61935776821655153</v>
      </c>
      <c r="J55" s="256">
        <v>25759468</v>
      </c>
      <c r="K55" s="321">
        <v>3.7878997378816295E-2</v>
      </c>
      <c r="L55" s="256">
        <v>18965715</v>
      </c>
      <c r="M55" s="321">
        <v>2.7888862796870532E-2</v>
      </c>
      <c r="N55" s="210">
        <v>715308</v>
      </c>
      <c r="O55" s="321">
        <v>1.0518520746253892E-3</v>
      </c>
      <c r="P55" s="252"/>
      <c r="Q55" s="253"/>
      <c r="R55" s="244"/>
      <c r="S55" s="244"/>
      <c r="T55" s="244"/>
      <c r="U55" s="244"/>
      <c r="V55" s="244"/>
    </row>
    <row r="56" spans="2:22" s="144" customFormat="1" ht="12" x14ac:dyDescent="0.2">
      <c r="B56" s="255" t="s">
        <v>27</v>
      </c>
      <c r="C56" s="251">
        <v>1901688299</v>
      </c>
      <c r="D56" s="256">
        <v>1661795793</v>
      </c>
      <c r="E56" s="321">
        <v>0.87385287792634203</v>
      </c>
      <c r="F56" s="256">
        <v>32190448</v>
      </c>
      <c r="G56" s="321">
        <v>1.6927299819285473E-2</v>
      </c>
      <c r="H56" s="256">
        <v>80083330</v>
      </c>
      <c r="I56" s="321">
        <v>4.2111701503401849E-2</v>
      </c>
      <c r="J56" s="256">
        <v>45145984</v>
      </c>
      <c r="K56" s="321">
        <v>2.3739949403769244E-2</v>
      </c>
      <c r="L56" s="256">
        <v>57330354</v>
      </c>
      <c r="M56" s="321">
        <v>3.014708247936693E-2</v>
      </c>
      <c r="N56" s="210">
        <v>25142390</v>
      </c>
      <c r="O56" s="321">
        <v>1.3221088867834485E-2</v>
      </c>
      <c r="P56" s="252"/>
      <c r="Q56" s="253"/>
      <c r="R56" s="244"/>
      <c r="S56" s="244"/>
      <c r="T56" s="244"/>
      <c r="U56" s="244"/>
      <c r="V56" s="244"/>
    </row>
    <row r="57" spans="2:22" x14ac:dyDescent="0.2">
      <c r="B57" s="255" t="s">
        <v>29</v>
      </c>
      <c r="C57" s="251">
        <v>244301845</v>
      </c>
      <c r="D57" s="256">
        <v>159732925</v>
      </c>
      <c r="E57" s="321">
        <v>0.65383429666689585</v>
      </c>
      <c r="F57" s="256">
        <v>4599562</v>
      </c>
      <c r="G57" s="321">
        <v>1.8827373162081523E-2</v>
      </c>
      <c r="H57" s="256">
        <v>35130932</v>
      </c>
      <c r="I57" s="321">
        <v>0.14380133723509128</v>
      </c>
      <c r="J57" s="256">
        <v>12417114</v>
      </c>
      <c r="K57" s="321">
        <v>5.0826935015574691E-2</v>
      </c>
      <c r="L57" s="256">
        <v>31223197</v>
      </c>
      <c r="M57" s="321">
        <v>0.12780581743048236</v>
      </c>
      <c r="N57" s="210">
        <v>1198115</v>
      </c>
      <c r="O57" s="321">
        <v>4.9042404898743189E-3</v>
      </c>
      <c r="P57" s="252"/>
      <c r="Q57" s="253"/>
    </row>
    <row r="58" spans="2:22" ht="12" customHeight="1" x14ac:dyDescent="0.2">
      <c r="B58" s="326" t="s">
        <v>82</v>
      </c>
      <c r="C58" s="262">
        <v>22387375</v>
      </c>
      <c r="D58" s="275">
        <v>15922864</v>
      </c>
      <c r="E58" s="322">
        <v>0.71124301084874841</v>
      </c>
      <c r="F58" s="275">
        <v>516249</v>
      </c>
      <c r="G58" s="322">
        <v>2.3059827246383287E-2</v>
      </c>
      <c r="H58" s="263">
        <v>2032958</v>
      </c>
      <c r="I58" s="322">
        <v>9.0808234551840047E-2</v>
      </c>
      <c r="J58" s="263">
        <v>3854254</v>
      </c>
      <c r="K58" s="322">
        <v>0.17216194395278589</v>
      </c>
      <c r="L58" s="263">
        <v>61050</v>
      </c>
      <c r="M58" s="322">
        <v>2.7269834002423242E-3</v>
      </c>
      <c r="N58" s="327">
        <v>0</v>
      </c>
      <c r="O58" s="322">
        <v>0</v>
      </c>
      <c r="P58" s="252"/>
      <c r="Q58" s="253"/>
    </row>
    <row r="59" spans="2:22" ht="4.5" customHeight="1" x14ac:dyDescent="0.2"/>
    <row r="60" spans="2:22" x14ac:dyDescent="0.2">
      <c r="B60" s="432" t="s">
        <v>136</v>
      </c>
    </row>
    <row r="61" spans="2:22" x14ac:dyDescent="0.2">
      <c r="B61" s="431" t="s">
        <v>181</v>
      </c>
    </row>
    <row r="62" spans="2:22" x14ac:dyDescent="0.2">
      <c r="B62" s="125" t="s">
        <v>74</v>
      </c>
    </row>
  </sheetData>
  <mergeCells count="9">
    <mergeCell ref="B4:B6"/>
    <mergeCell ref="C4:C6"/>
    <mergeCell ref="D4:O4"/>
    <mergeCell ref="D5:E5"/>
    <mergeCell ref="F5:G5"/>
    <mergeCell ref="H5:I5"/>
    <mergeCell ref="J5:K5"/>
    <mergeCell ref="L5:M5"/>
    <mergeCell ref="N5:O5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4" tint="0.59999389629810485"/>
    <pageSetUpPr fitToPage="1"/>
  </sheetPr>
  <dimension ref="A1:L63"/>
  <sheetViews>
    <sheetView showGridLines="0" workbookViewId="0"/>
  </sheetViews>
  <sheetFormatPr baseColWidth="10" defaultRowHeight="14.25" x14ac:dyDescent="0.2"/>
  <cols>
    <col min="1" max="1" width="4.7109375" style="277" customWidth="1"/>
    <col min="2" max="2" width="26.7109375" style="281" customWidth="1"/>
    <col min="3" max="4" width="15.7109375" style="240" bestFit="1" customWidth="1"/>
    <col min="5" max="5" width="5.28515625" style="278" bestFit="1" customWidth="1"/>
    <col min="6" max="6" width="13.28515625" style="240" bestFit="1" customWidth="1"/>
    <col min="7" max="7" width="4.28515625" style="278" bestFit="1" customWidth="1"/>
    <col min="8" max="8" width="13.28515625" style="240" bestFit="1" customWidth="1"/>
    <col min="9" max="9" width="4.28515625" style="278" bestFit="1" customWidth="1"/>
    <col min="10" max="10" width="14.5703125" style="240" customWidth="1"/>
    <col min="11" max="11" width="4.28515625" style="278" bestFit="1" customWidth="1"/>
    <col min="12" max="16384" width="11.42578125" style="277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s="268" customFormat="1" ht="22.5" customHeight="1" x14ac:dyDescent="0.25">
      <c r="B2" s="466" t="s">
        <v>109</v>
      </c>
      <c r="C2" s="234"/>
      <c r="D2" s="234"/>
      <c r="E2" s="267"/>
      <c r="F2" s="234"/>
      <c r="G2" s="267"/>
      <c r="H2" s="234"/>
      <c r="I2" s="267"/>
      <c r="J2" s="234"/>
      <c r="K2" s="267"/>
    </row>
    <row r="3" spans="1:12" s="268" customFormat="1" ht="15" x14ac:dyDescent="0.25">
      <c r="B3" s="467" t="s">
        <v>145</v>
      </c>
      <c r="C3" s="234"/>
      <c r="D3" s="234"/>
      <c r="E3" s="267"/>
      <c r="F3" s="234"/>
      <c r="G3" s="267"/>
      <c r="H3" s="234"/>
      <c r="I3" s="267"/>
      <c r="J3" s="236"/>
      <c r="K3" s="267"/>
    </row>
    <row r="4" spans="1:12" s="268" customFormat="1" ht="15" x14ac:dyDescent="0.25">
      <c r="B4" s="269"/>
      <c r="C4" s="234"/>
      <c r="D4" s="234"/>
      <c r="E4" s="267"/>
      <c r="F4" s="234"/>
      <c r="G4" s="267"/>
      <c r="H4" s="234"/>
      <c r="I4" s="267"/>
      <c r="J4" s="234"/>
      <c r="K4" s="267"/>
    </row>
    <row r="5" spans="1:12" s="268" customFormat="1" ht="15" x14ac:dyDescent="0.25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</row>
    <row r="6" spans="1:12" s="268" customFormat="1" ht="15" x14ac:dyDescent="0.25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s="268" customFormat="1" ht="15" x14ac:dyDescent="0.25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s="268" customFormat="1" ht="6.75" customHeight="1" x14ac:dyDescent="0.25">
      <c r="B8" s="201"/>
      <c r="C8" s="204"/>
      <c r="D8" s="204"/>
      <c r="E8" s="271"/>
      <c r="F8" s="204"/>
      <c r="G8" s="197"/>
      <c r="H8" s="204"/>
      <c r="I8" s="197"/>
      <c r="J8" s="204"/>
      <c r="K8" s="197"/>
    </row>
    <row r="9" spans="1:12" s="268" customFormat="1" ht="15" x14ac:dyDescent="0.25">
      <c r="B9" s="110" t="s">
        <v>64</v>
      </c>
      <c r="C9" s="396">
        <v>31047679177</v>
      </c>
      <c r="D9" s="396">
        <v>29034233040</v>
      </c>
      <c r="E9" s="397">
        <v>0.93514986658031585</v>
      </c>
      <c r="F9" s="396">
        <v>507845194</v>
      </c>
      <c r="G9" s="397">
        <v>1.6356945429151747E-2</v>
      </c>
      <c r="H9" s="396">
        <v>330758135</v>
      </c>
      <c r="I9" s="397">
        <v>1.0653232182488679E-2</v>
      </c>
      <c r="J9" s="396">
        <v>1174842808</v>
      </c>
      <c r="K9" s="397">
        <v>3.7839955808043745E-2</v>
      </c>
    </row>
    <row r="10" spans="1:12" s="268" customFormat="1" ht="5.25" customHeight="1" x14ac:dyDescent="0.25">
      <c r="B10" s="265"/>
      <c r="C10" s="394"/>
      <c r="D10" s="394"/>
      <c r="E10" s="395"/>
      <c r="F10" s="394"/>
      <c r="G10" s="395"/>
      <c r="H10" s="394"/>
      <c r="I10" s="395"/>
      <c r="J10" s="394"/>
      <c r="K10" s="395"/>
    </row>
    <row r="11" spans="1:12" s="268" customFormat="1" ht="15" x14ac:dyDescent="0.25">
      <c r="B11" s="110" t="s">
        <v>60</v>
      </c>
      <c r="C11" s="398">
        <v>31047679177</v>
      </c>
      <c r="D11" s="398">
        <v>29034233040</v>
      </c>
      <c r="E11" s="397">
        <v>0.93514986658031585</v>
      </c>
      <c r="F11" s="398">
        <v>507845194</v>
      </c>
      <c r="G11" s="397">
        <v>1.6356945429151747E-2</v>
      </c>
      <c r="H11" s="398">
        <v>330758135</v>
      </c>
      <c r="I11" s="397">
        <v>1.0653232182488679E-2</v>
      </c>
      <c r="J11" s="398">
        <v>1174842808</v>
      </c>
      <c r="K11" s="397">
        <v>3.7839955808043745E-2</v>
      </c>
    </row>
    <row r="12" spans="1:12" s="268" customFormat="1" ht="15" x14ac:dyDescent="0.25">
      <c r="B12" s="255" t="s">
        <v>142</v>
      </c>
      <c r="C12" s="272">
        <v>328413005</v>
      </c>
      <c r="D12" s="256">
        <v>328406505</v>
      </c>
      <c r="E12" s="273">
        <v>0.99998020784834629</v>
      </c>
      <c r="F12" s="256">
        <v>0</v>
      </c>
      <c r="G12" s="273">
        <v>0</v>
      </c>
      <c r="H12" s="256">
        <v>6500</v>
      </c>
      <c r="I12" s="273">
        <v>1.9792151653677663E-5</v>
      </c>
      <c r="J12" s="256">
        <v>0</v>
      </c>
      <c r="K12" s="273">
        <v>0</v>
      </c>
      <c r="L12" s="331"/>
    </row>
    <row r="13" spans="1:12" s="268" customFormat="1" ht="15" x14ac:dyDescent="0.25">
      <c r="B13" s="255" t="s">
        <v>78</v>
      </c>
      <c r="C13" s="272">
        <v>136481360</v>
      </c>
      <c r="D13" s="256">
        <v>105467764</v>
      </c>
      <c r="E13" s="273">
        <v>0.77276313776474681</v>
      </c>
      <c r="F13" s="256">
        <v>49618</v>
      </c>
      <c r="G13" s="273">
        <v>3.6355147691963209E-4</v>
      </c>
      <c r="H13" s="256">
        <v>63868</v>
      </c>
      <c r="I13" s="273">
        <v>4.679613391894688E-4</v>
      </c>
      <c r="J13" s="256">
        <v>30900110</v>
      </c>
      <c r="K13" s="273">
        <v>0.22640534941914411</v>
      </c>
      <c r="L13" s="331"/>
    </row>
    <row r="14" spans="1:12" s="268" customFormat="1" ht="15" x14ac:dyDescent="0.25">
      <c r="B14" s="255" t="s">
        <v>79</v>
      </c>
      <c r="C14" s="272">
        <v>89326215</v>
      </c>
      <c r="D14" s="256">
        <v>88861960</v>
      </c>
      <c r="E14" s="273">
        <v>0.99480270153616157</v>
      </c>
      <c r="F14" s="256">
        <v>0</v>
      </c>
      <c r="G14" s="273">
        <v>0</v>
      </c>
      <c r="H14" s="256">
        <v>464255</v>
      </c>
      <c r="I14" s="273">
        <v>5.1972984638384151E-3</v>
      </c>
      <c r="J14" s="256">
        <v>0</v>
      </c>
      <c r="K14" s="273">
        <v>0</v>
      </c>
      <c r="L14" s="331"/>
    </row>
    <row r="15" spans="1:12" s="268" customFormat="1" ht="15" x14ac:dyDescent="0.25">
      <c r="B15" s="255" t="s">
        <v>1</v>
      </c>
      <c r="C15" s="272">
        <v>5369647235</v>
      </c>
      <c r="D15" s="256">
        <v>5141314144</v>
      </c>
      <c r="E15" s="273">
        <v>0.95747707791459791</v>
      </c>
      <c r="F15" s="256">
        <v>71263804</v>
      </c>
      <c r="G15" s="273">
        <v>1.3271598837162717E-2</v>
      </c>
      <c r="H15" s="256">
        <v>156776013</v>
      </c>
      <c r="I15" s="273">
        <v>2.9196706252529084E-2</v>
      </c>
      <c r="J15" s="256">
        <v>293274</v>
      </c>
      <c r="K15" s="273">
        <v>5.4616995710333663E-5</v>
      </c>
      <c r="L15" s="331"/>
    </row>
    <row r="16" spans="1:12" s="268" customFormat="1" ht="15" x14ac:dyDescent="0.25">
      <c r="B16" s="255" t="s">
        <v>2</v>
      </c>
      <c r="C16" s="272">
        <v>435858450</v>
      </c>
      <c r="D16" s="256">
        <v>435764835</v>
      </c>
      <c r="E16" s="273">
        <v>0.99978521696665512</v>
      </c>
      <c r="F16" s="256">
        <v>0</v>
      </c>
      <c r="G16" s="273">
        <v>0</v>
      </c>
      <c r="H16" s="256">
        <v>93615</v>
      </c>
      <c r="I16" s="273">
        <v>2.1478303334488525E-4</v>
      </c>
      <c r="J16" s="256">
        <v>0</v>
      </c>
      <c r="K16" s="273">
        <v>0</v>
      </c>
      <c r="L16" s="331"/>
    </row>
    <row r="17" spans="2:12" s="268" customFormat="1" ht="15" x14ac:dyDescent="0.25">
      <c r="B17" s="255" t="s">
        <v>86</v>
      </c>
      <c r="C17" s="272">
        <v>490256901</v>
      </c>
      <c r="D17" s="256">
        <v>488122370</v>
      </c>
      <c r="E17" s="273">
        <v>0.99564609698375262</v>
      </c>
      <c r="F17" s="256">
        <v>2073873</v>
      </c>
      <c r="G17" s="273">
        <v>4.2301760480471032E-3</v>
      </c>
      <c r="H17" s="256">
        <v>60658</v>
      </c>
      <c r="I17" s="273">
        <v>1.2372696820029056E-4</v>
      </c>
      <c r="J17" s="256">
        <v>0</v>
      </c>
      <c r="K17" s="273">
        <v>0</v>
      </c>
      <c r="L17" s="331"/>
    </row>
    <row r="18" spans="2:12" s="268" customFormat="1" ht="15" x14ac:dyDescent="0.25">
      <c r="B18" s="255" t="s">
        <v>57</v>
      </c>
      <c r="C18" s="272">
        <v>54302244</v>
      </c>
      <c r="D18" s="256">
        <v>54302244</v>
      </c>
      <c r="E18" s="273">
        <v>1</v>
      </c>
      <c r="F18" s="256">
        <v>0</v>
      </c>
      <c r="G18" s="273">
        <v>0</v>
      </c>
      <c r="H18" s="256">
        <v>0</v>
      </c>
      <c r="I18" s="273">
        <v>0</v>
      </c>
      <c r="J18" s="256">
        <v>0</v>
      </c>
      <c r="K18" s="273">
        <v>0</v>
      </c>
      <c r="L18" s="331"/>
    </row>
    <row r="19" spans="2:12" s="268" customFormat="1" ht="15" x14ac:dyDescent="0.25">
      <c r="B19" s="255" t="s">
        <v>41</v>
      </c>
      <c r="C19" s="272">
        <v>108034801</v>
      </c>
      <c r="D19" s="256">
        <v>92263290</v>
      </c>
      <c r="E19" s="273">
        <v>0.85401453185441611</v>
      </c>
      <c r="F19" s="256">
        <v>168800</v>
      </c>
      <c r="G19" s="273">
        <v>1.5624594893269624E-3</v>
      </c>
      <c r="H19" s="256">
        <v>646595</v>
      </c>
      <c r="I19" s="273">
        <v>5.9850621652924596E-3</v>
      </c>
      <c r="J19" s="256">
        <v>14956116</v>
      </c>
      <c r="K19" s="273">
        <v>0.13843794649096453</v>
      </c>
      <c r="L19" s="331"/>
    </row>
    <row r="20" spans="2:12" s="268" customFormat="1" ht="15" x14ac:dyDescent="0.25">
      <c r="B20" s="255" t="s">
        <v>3</v>
      </c>
      <c r="C20" s="272">
        <v>737727679</v>
      </c>
      <c r="D20" s="256">
        <v>729078702</v>
      </c>
      <c r="E20" s="273">
        <v>0.98827619290125623</v>
      </c>
      <c r="F20" s="256">
        <v>5910839</v>
      </c>
      <c r="G20" s="273">
        <v>8.0122234372610544E-3</v>
      </c>
      <c r="H20" s="256">
        <v>1105917</v>
      </c>
      <c r="I20" s="273">
        <v>1.4990856809101777E-3</v>
      </c>
      <c r="J20" s="256">
        <v>1632221</v>
      </c>
      <c r="K20" s="273">
        <v>2.2124979805725848E-3</v>
      </c>
      <c r="L20" s="331"/>
    </row>
    <row r="21" spans="2:12" s="268" customFormat="1" ht="15" x14ac:dyDescent="0.25">
      <c r="B21" s="255" t="s">
        <v>4</v>
      </c>
      <c r="C21" s="272">
        <v>2258020523</v>
      </c>
      <c r="D21" s="256">
        <v>1865278605</v>
      </c>
      <c r="E21" s="273">
        <v>0.82606804765520725</v>
      </c>
      <c r="F21" s="256">
        <v>93136510</v>
      </c>
      <c r="G21" s="273">
        <v>4.1246972315494762E-2</v>
      </c>
      <c r="H21" s="256">
        <v>58289487</v>
      </c>
      <c r="I21" s="273">
        <v>2.5814418605264379E-2</v>
      </c>
      <c r="J21" s="256">
        <v>241315921</v>
      </c>
      <c r="K21" s="273">
        <v>0.10687056142403362</v>
      </c>
      <c r="L21" s="331"/>
    </row>
    <row r="22" spans="2:12" s="268" customFormat="1" ht="15" x14ac:dyDescent="0.25">
      <c r="B22" s="255" t="s">
        <v>5</v>
      </c>
      <c r="C22" s="272">
        <v>1222802311</v>
      </c>
      <c r="D22" s="256">
        <v>1175657397</v>
      </c>
      <c r="E22" s="273">
        <v>0.96144518735702655</v>
      </c>
      <c r="F22" s="256">
        <v>63722</v>
      </c>
      <c r="G22" s="273">
        <v>5.2111448781846473E-5</v>
      </c>
      <c r="H22" s="256">
        <v>4464175</v>
      </c>
      <c r="I22" s="273">
        <v>3.6507740947506273E-3</v>
      </c>
      <c r="J22" s="256">
        <v>42617017</v>
      </c>
      <c r="K22" s="273">
        <v>3.4851927099441016E-2</v>
      </c>
      <c r="L22" s="331"/>
    </row>
    <row r="23" spans="2:12" s="268" customFormat="1" ht="15" x14ac:dyDescent="0.25">
      <c r="B23" s="255" t="s">
        <v>6</v>
      </c>
      <c r="C23" s="272">
        <v>404518797</v>
      </c>
      <c r="D23" s="256">
        <v>403922901</v>
      </c>
      <c r="E23" s="273">
        <v>0.99852690158178237</v>
      </c>
      <c r="F23" s="256">
        <v>472496</v>
      </c>
      <c r="G23" s="273">
        <v>1.1680446088145565E-3</v>
      </c>
      <c r="H23" s="256">
        <v>0</v>
      </c>
      <c r="I23" s="273">
        <v>0</v>
      </c>
      <c r="J23" s="256">
        <v>123400</v>
      </c>
      <c r="K23" s="273">
        <v>3.0505380940307701E-4</v>
      </c>
      <c r="L23" s="331"/>
    </row>
    <row r="24" spans="2:12" s="268" customFormat="1" ht="15" x14ac:dyDescent="0.25">
      <c r="B24" s="255" t="s">
        <v>7</v>
      </c>
      <c r="C24" s="272">
        <v>282252533</v>
      </c>
      <c r="D24" s="256">
        <v>268265871</v>
      </c>
      <c r="E24" s="273">
        <v>0.95044628350598359</v>
      </c>
      <c r="F24" s="256">
        <v>0</v>
      </c>
      <c r="G24" s="273">
        <v>0</v>
      </c>
      <c r="H24" s="256">
        <v>422258</v>
      </c>
      <c r="I24" s="273">
        <v>1.4960290896663096E-3</v>
      </c>
      <c r="J24" s="256">
        <v>13564404</v>
      </c>
      <c r="K24" s="273">
        <v>4.8057687404350062E-2</v>
      </c>
      <c r="L24" s="331"/>
    </row>
    <row r="25" spans="2:12" s="268" customFormat="1" ht="15" x14ac:dyDescent="0.25">
      <c r="B25" s="255" t="s">
        <v>8</v>
      </c>
      <c r="C25" s="272">
        <v>184736059</v>
      </c>
      <c r="D25" s="205">
        <v>180359245</v>
      </c>
      <c r="E25" s="273">
        <v>0.97630774401222886</v>
      </c>
      <c r="F25" s="205">
        <v>1607351</v>
      </c>
      <c r="G25" s="273">
        <v>8.7007972818127517E-3</v>
      </c>
      <c r="H25" s="205">
        <v>2464552</v>
      </c>
      <c r="I25" s="273">
        <v>1.3340936324726944E-2</v>
      </c>
      <c r="J25" s="205">
        <v>304911</v>
      </c>
      <c r="K25" s="273">
        <v>1.6505223812314845E-3</v>
      </c>
      <c r="L25" s="331"/>
    </row>
    <row r="26" spans="2:12" s="268" customFormat="1" ht="15" x14ac:dyDescent="0.25">
      <c r="B26" s="255" t="s">
        <v>121</v>
      </c>
      <c r="C26" s="272">
        <v>36106339</v>
      </c>
      <c r="D26" s="205">
        <v>36106339</v>
      </c>
      <c r="E26" s="273">
        <v>1</v>
      </c>
      <c r="F26" s="205">
        <v>0</v>
      </c>
      <c r="G26" s="273">
        <v>0</v>
      </c>
      <c r="H26" s="205">
        <v>0</v>
      </c>
      <c r="I26" s="273">
        <v>0</v>
      </c>
      <c r="J26" s="205">
        <v>0</v>
      </c>
      <c r="K26" s="273">
        <v>0</v>
      </c>
      <c r="L26" s="331"/>
    </row>
    <row r="27" spans="2:12" s="268" customFormat="1" ht="15" x14ac:dyDescent="0.25">
      <c r="B27" s="255" t="s">
        <v>9</v>
      </c>
      <c r="C27" s="272">
        <v>377099335</v>
      </c>
      <c r="D27" s="256">
        <v>376202749</v>
      </c>
      <c r="E27" s="273">
        <v>0.99762241426387033</v>
      </c>
      <c r="F27" s="256">
        <v>11500</v>
      </c>
      <c r="G27" s="273">
        <v>3.0495943462748351E-5</v>
      </c>
      <c r="H27" s="256">
        <v>885086</v>
      </c>
      <c r="I27" s="273">
        <v>2.3470897926669639E-3</v>
      </c>
      <c r="J27" s="256">
        <v>0</v>
      </c>
      <c r="K27" s="273">
        <v>0</v>
      </c>
      <c r="L27" s="331"/>
    </row>
    <row r="28" spans="2:12" s="268" customFormat="1" ht="15" x14ac:dyDescent="0.25">
      <c r="B28" s="255" t="s">
        <v>10</v>
      </c>
      <c r="C28" s="272">
        <v>455268921</v>
      </c>
      <c r="D28" s="256">
        <v>455268921</v>
      </c>
      <c r="E28" s="273">
        <v>1</v>
      </c>
      <c r="F28" s="256">
        <v>0</v>
      </c>
      <c r="G28" s="273">
        <v>0</v>
      </c>
      <c r="H28" s="256">
        <v>0</v>
      </c>
      <c r="I28" s="273">
        <v>0</v>
      </c>
      <c r="J28" s="256">
        <v>0</v>
      </c>
      <c r="K28" s="273">
        <v>0</v>
      </c>
      <c r="L28" s="331"/>
    </row>
    <row r="29" spans="2:12" s="268" customFormat="1" ht="15" x14ac:dyDescent="0.25">
      <c r="B29" s="255" t="s">
        <v>11</v>
      </c>
      <c r="C29" s="272">
        <v>372651005</v>
      </c>
      <c r="D29" s="256">
        <v>358321776</v>
      </c>
      <c r="E29" s="273">
        <v>0.96154785896793704</v>
      </c>
      <c r="F29" s="256">
        <v>8786457</v>
      </c>
      <c r="G29" s="273">
        <v>2.3578245817423731E-2</v>
      </c>
      <c r="H29" s="256">
        <v>5542772</v>
      </c>
      <c r="I29" s="273">
        <v>1.487389521463923E-2</v>
      </c>
      <c r="J29" s="256">
        <v>0</v>
      </c>
      <c r="K29" s="273">
        <v>0</v>
      </c>
      <c r="L29" s="331"/>
    </row>
    <row r="30" spans="2:12" s="268" customFormat="1" ht="15" x14ac:dyDescent="0.25">
      <c r="B30" s="255" t="s">
        <v>12</v>
      </c>
      <c r="C30" s="272">
        <v>2083366898</v>
      </c>
      <c r="D30" s="256">
        <v>1869144289</v>
      </c>
      <c r="E30" s="273">
        <v>0.89717480430084096</v>
      </c>
      <c r="F30" s="256">
        <v>1136750</v>
      </c>
      <c r="G30" s="273">
        <v>5.4563120931376151E-4</v>
      </c>
      <c r="H30" s="256">
        <v>10190328</v>
      </c>
      <c r="I30" s="273">
        <v>4.8912786364142379E-3</v>
      </c>
      <c r="J30" s="256">
        <v>202895531</v>
      </c>
      <c r="K30" s="273">
        <v>9.7388285853431081E-2</v>
      </c>
      <c r="L30" s="331"/>
    </row>
    <row r="31" spans="2:12" s="268" customFormat="1" ht="15" x14ac:dyDescent="0.25">
      <c r="B31" s="255" t="s">
        <v>13</v>
      </c>
      <c r="C31" s="272">
        <v>381078232</v>
      </c>
      <c r="D31" s="256">
        <v>380716699</v>
      </c>
      <c r="E31" s="273">
        <v>0.99905128929012144</v>
      </c>
      <c r="F31" s="256">
        <v>163364</v>
      </c>
      <c r="G31" s="273">
        <v>4.2868887877069818E-4</v>
      </c>
      <c r="H31" s="256">
        <v>81169</v>
      </c>
      <c r="I31" s="273">
        <v>2.1299825910811929E-4</v>
      </c>
      <c r="J31" s="256">
        <v>117000</v>
      </c>
      <c r="K31" s="273">
        <v>3.0702357199977775E-4</v>
      </c>
      <c r="L31" s="331"/>
    </row>
    <row r="32" spans="2:12" s="268" customFormat="1" ht="15" x14ac:dyDescent="0.25">
      <c r="B32" s="255" t="s">
        <v>62</v>
      </c>
      <c r="C32" s="272">
        <v>197907448</v>
      </c>
      <c r="D32" s="256">
        <v>195048722</v>
      </c>
      <c r="E32" s="273">
        <v>0.98555523792111144</v>
      </c>
      <c r="F32" s="256">
        <v>2365307</v>
      </c>
      <c r="G32" s="273">
        <v>1.1951581529160035E-2</v>
      </c>
      <c r="H32" s="256">
        <v>493419</v>
      </c>
      <c r="I32" s="273">
        <v>2.4931805497284769E-3</v>
      </c>
      <c r="J32" s="256">
        <v>0</v>
      </c>
      <c r="K32" s="273">
        <v>0</v>
      </c>
      <c r="L32" s="331"/>
    </row>
    <row r="33" spans="2:12" s="268" customFormat="1" ht="15" x14ac:dyDescent="0.25">
      <c r="B33" s="255" t="s">
        <v>14</v>
      </c>
      <c r="C33" s="272">
        <v>808354355</v>
      </c>
      <c r="D33" s="256">
        <v>805242942</v>
      </c>
      <c r="E33" s="273">
        <v>0.99615092937799532</v>
      </c>
      <c r="F33" s="256">
        <v>2973860</v>
      </c>
      <c r="G33" s="273">
        <v>3.6789063875334723E-3</v>
      </c>
      <c r="H33" s="256">
        <v>137553</v>
      </c>
      <c r="I33" s="273">
        <v>1.7016423447115592E-4</v>
      </c>
      <c r="J33" s="256">
        <v>0</v>
      </c>
      <c r="K33" s="273">
        <v>0</v>
      </c>
      <c r="L33" s="331"/>
    </row>
    <row r="34" spans="2:12" s="268" customFormat="1" ht="15" x14ac:dyDescent="0.25">
      <c r="B34" s="255" t="s">
        <v>15</v>
      </c>
      <c r="C34" s="272">
        <v>423870723</v>
      </c>
      <c r="D34" s="256">
        <v>419669566</v>
      </c>
      <c r="E34" s="273">
        <v>0.99008858887382978</v>
      </c>
      <c r="F34" s="256">
        <v>2900800</v>
      </c>
      <c r="G34" s="273">
        <v>6.843596036709523E-3</v>
      </c>
      <c r="H34" s="256">
        <v>1300357</v>
      </c>
      <c r="I34" s="273">
        <v>3.0678150894606609E-3</v>
      </c>
      <c r="J34" s="256">
        <v>0</v>
      </c>
      <c r="K34" s="273">
        <v>0</v>
      </c>
      <c r="L34" s="331"/>
    </row>
    <row r="35" spans="2:12" s="268" customFormat="1" ht="15" x14ac:dyDescent="0.25">
      <c r="B35" s="255" t="s">
        <v>87</v>
      </c>
      <c r="C35" s="272">
        <v>414091906</v>
      </c>
      <c r="D35" s="256">
        <v>401661297</v>
      </c>
      <c r="E35" s="273">
        <v>0.96998103846057793</v>
      </c>
      <c r="F35" s="256">
        <v>3111060</v>
      </c>
      <c r="G35" s="273">
        <v>7.5129698381498911E-3</v>
      </c>
      <c r="H35" s="256">
        <v>9319549</v>
      </c>
      <c r="I35" s="273">
        <v>2.2505991701272231E-2</v>
      </c>
      <c r="J35" s="256">
        <v>0</v>
      </c>
      <c r="K35" s="273">
        <v>0</v>
      </c>
      <c r="L35" s="331"/>
    </row>
    <row r="36" spans="2:12" s="268" customFormat="1" ht="15" x14ac:dyDescent="0.25">
      <c r="B36" s="255" t="s">
        <v>16</v>
      </c>
      <c r="C36" s="272">
        <v>700455664</v>
      </c>
      <c r="D36" s="256">
        <v>608807609</v>
      </c>
      <c r="E36" s="273">
        <v>0.86915937765905482</v>
      </c>
      <c r="F36" s="256">
        <v>3299846</v>
      </c>
      <c r="G36" s="273">
        <v>4.7109990961540713E-3</v>
      </c>
      <c r="H36" s="256">
        <v>348743</v>
      </c>
      <c r="I36" s="273">
        <v>4.9788019131500661E-4</v>
      </c>
      <c r="J36" s="256">
        <v>87999466</v>
      </c>
      <c r="K36" s="273">
        <v>0.1256317430534761</v>
      </c>
      <c r="L36" s="331"/>
    </row>
    <row r="37" spans="2:12" s="268" customFormat="1" ht="15" x14ac:dyDescent="0.25">
      <c r="B37" s="255" t="s">
        <v>17</v>
      </c>
      <c r="C37" s="272">
        <v>490387841</v>
      </c>
      <c r="D37" s="205">
        <v>422903707</v>
      </c>
      <c r="E37" s="273">
        <v>0.86238620055834536</v>
      </c>
      <c r="F37" s="205">
        <v>981590</v>
      </c>
      <c r="G37" s="273">
        <v>2.0016605591165137E-3</v>
      </c>
      <c r="H37" s="205">
        <v>2233082</v>
      </c>
      <c r="I37" s="273">
        <v>4.5537058901099466E-3</v>
      </c>
      <c r="J37" s="205">
        <v>64269462</v>
      </c>
      <c r="K37" s="273">
        <v>0.13105843299242814</v>
      </c>
      <c r="L37" s="331"/>
    </row>
    <row r="38" spans="2:12" s="268" customFormat="1" ht="15" x14ac:dyDescent="0.25">
      <c r="B38" s="255" t="s">
        <v>80</v>
      </c>
      <c r="C38" s="272">
        <v>76465157</v>
      </c>
      <c r="D38" s="256">
        <v>73145925</v>
      </c>
      <c r="E38" s="273">
        <v>0.95659157542826989</v>
      </c>
      <c r="F38" s="256">
        <v>0</v>
      </c>
      <c r="G38" s="273">
        <v>0</v>
      </c>
      <c r="H38" s="256">
        <v>3319232</v>
      </c>
      <c r="I38" s="273">
        <v>4.3408424571730102E-2</v>
      </c>
      <c r="J38" s="256">
        <v>0</v>
      </c>
      <c r="K38" s="273">
        <v>0</v>
      </c>
      <c r="L38" s="331"/>
    </row>
    <row r="39" spans="2:12" s="268" customFormat="1" ht="15" x14ac:dyDescent="0.25">
      <c r="B39" s="255" t="s">
        <v>18</v>
      </c>
      <c r="C39" s="272">
        <v>906947167</v>
      </c>
      <c r="D39" s="256">
        <v>896014155</v>
      </c>
      <c r="E39" s="273">
        <v>0.9879452603218728</v>
      </c>
      <c r="F39" s="256">
        <v>10926898</v>
      </c>
      <c r="G39" s="273">
        <v>1.2047998381365471E-2</v>
      </c>
      <c r="H39" s="256">
        <v>6114</v>
      </c>
      <c r="I39" s="273">
        <v>6.7412967617770839E-6</v>
      </c>
      <c r="J39" s="256">
        <v>0</v>
      </c>
      <c r="K39" s="273">
        <v>0</v>
      </c>
      <c r="L39" s="331"/>
    </row>
    <row r="40" spans="2:12" s="268" customFormat="1" ht="15" x14ac:dyDescent="0.25">
      <c r="B40" s="255" t="s">
        <v>88</v>
      </c>
      <c r="C40" s="272">
        <v>111274806</v>
      </c>
      <c r="D40" s="205">
        <v>107355988</v>
      </c>
      <c r="E40" s="273">
        <v>0.96478252228990635</v>
      </c>
      <c r="F40" s="205">
        <v>3226327</v>
      </c>
      <c r="G40" s="273">
        <v>2.8994227138890719E-2</v>
      </c>
      <c r="H40" s="205">
        <v>649331</v>
      </c>
      <c r="I40" s="273">
        <v>5.8353820001267849E-3</v>
      </c>
      <c r="J40" s="205">
        <v>43160</v>
      </c>
      <c r="K40" s="273">
        <v>3.8786857107618773E-4</v>
      </c>
      <c r="L40" s="331"/>
    </row>
    <row r="41" spans="2:12" s="268" customFormat="1" ht="15" x14ac:dyDescent="0.25">
      <c r="B41" s="255" t="s">
        <v>81</v>
      </c>
      <c r="C41" s="272">
        <v>54521539</v>
      </c>
      <c r="D41" s="256">
        <v>47534506</v>
      </c>
      <c r="E41" s="273">
        <v>0.87184820663261176</v>
      </c>
      <c r="F41" s="256">
        <v>33763</v>
      </c>
      <c r="G41" s="273">
        <v>6.1925984884615964E-4</v>
      </c>
      <c r="H41" s="256">
        <v>1564235</v>
      </c>
      <c r="I41" s="273">
        <v>2.8690220941855658E-2</v>
      </c>
      <c r="J41" s="256">
        <v>5389035</v>
      </c>
      <c r="K41" s="273">
        <v>9.8842312576686436E-2</v>
      </c>
      <c r="L41" s="331"/>
    </row>
    <row r="42" spans="2:12" s="268" customFormat="1" ht="15" x14ac:dyDescent="0.25">
      <c r="B42" s="255" t="s">
        <v>53</v>
      </c>
      <c r="C42" s="272">
        <v>309987408</v>
      </c>
      <c r="D42" s="256">
        <v>268736684</v>
      </c>
      <c r="E42" s="273">
        <v>0.86692774307787368</v>
      </c>
      <c r="F42" s="256">
        <v>623104</v>
      </c>
      <c r="G42" s="273">
        <v>2.0100945519696723E-3</v>
      </c>
      <c r="H42" s="256">
        <v>1786189</v>
      </c>
      <c r="I42" s="273">
        <v>5.7621340541677748E-3</v>
      </c>
      <c r="J42" s="256">
        <v>38841431</v>
      </c>
      <c r="K42" s="273">
        <v>0.12530002831598888</v>
      </c>
      <c r="L42" s="331"/>
    </row>
    <row r="43" spans="2:12" s="268" customFormat="1" ht="15" x14ac:dyDescent="0.25">
      <c r="B43" s="255" t="s">
        <v>104</v>
      </c>
      <c r="C43" s="272">
        <v>604854398</v>
      </c>
      <c r="D43" s="256">
        <v>602702076</v>
      </c>
      <c r="E43" s="273">
        <v>0.99644158659155524</v>
      </c>
      <c r="F43" s="256">
        <v>1886958</v>
      </c>
      <c r="G43" s="273">
        <v>3.1196896414068895E-3</v>
      </c>
      <c r="H43" s="256">
        <v>265364</v>
      </c>
      <c r="I43" s="273">
        <v>4.3872376703789795E-4</v>
      </c>
      <c r="J43" s="256">
        <v>0</v>
      </c>
      <c r="K43" s="273">
        <v>0</v>
      </c>
      <c r="L43" s="331"/>
    </row>
    <row r="44" spans="2:12" s="268" customFormat="1" ht="15" x14ac:dyDescent="0.25">
      <c r="B44" s="255" t="s">
        <v>19</v>
      </c>
      <c r="C44" s="272">
        <v>282265494</v>
      </c>
      <c r="D44" s="205">
        <v>241438253</v>
      </c>
      <c r="E44" s="273">
        <v>0.85535872478978958</v>
      </c>
      <c r="F44" s="205">
        <v>4330558</v>
      </c>
      <c r="G44" s="273">
        <v>1.5342144513066128E-2</v>
      </c>
      <c r="H44" s="205">
        <v>4415317</v>
      </c>
      <c r="I44" s="273">
        <v>1.5642425637757904E-2</v>
      </c>
      <c r="J44" s="205">
        <v>32081366</v>
      </c>
      <c r="K44" s="273">
        <v>0.1136567050593864</v>
      </c>
      <c r="L44" s="331"/>
    </row>
    <row r="45" spans="2:12" s="268" customFormat="1" ht="15" x14ac:dyDescent="0.25">
      <c r="B45" s="255" t="s">
        <v>20</v>
      </c>
      <c r="C45" s="272">
        <v>527249438</v>
      </c>
      <c r="D45" s="205">
        <v>522874162</v>
      </c>
      <c r="E45" s="273">
        <v>0.99170169622826609</v>
      </c>
      <c r="F45" s="205">
        <v>1197698</v>
      </c>
      <c r="G45" s="273">
        <v>2.2715965417491823E-3</v>
      </c>
      <c r="H45" s="205">
        <v>3177578</v>
      </c>
      <c r="I45" s="273">
        <v>6.026707229984757E-3</v>
      </c>
      <c r="J45" s="205">
        <v>0</v>
      </c>
      <c r="K45" s="273">
        <v>0</v>
      </c>
      <c r="L45" s="331"/>
    </row>
    <row r="46" spans="2:12" s="268" customFormat="1" ht="15" x14ac:dyDescent="0.25">
      <c r="B46" s="255" t="s">
        <v>56</v>
      </c>
      <c r="C46" s="272">
        <v>182923938</v>
      </c>
      <c r="D46" s="256">
        <v>182402571</v>
      </c>
      <c r="E46" s="273">
        <v>0.99714981535112146</v>
      </c>
      <c r="F46" s="256">
        <v>377504</v>
      </c>
      <c r="G46" s="273">
        <v>2.0637211516843683E-3</v>
      </c>
      <c r="H46" s="256">
        <v>143863</v>
      </c>
      <c r="I46" s="273">
        <v>7.8646349719411796E-4</v>
      </c>
      <c r="J46" s="256">
        <v>0</v>
      </c>
      <c r="K46" s="273">
        <v>0</v>
      </c>
      <c r="L46" s="331"/>
    </row>
    <row r="47" spans="2:12" s="268" customFormat="1" ht="15" x14ac:dyDescent="0.25">
      <c r="B47" s="255" t="s">
        <v>21</v>
      </c>
      <c r="C47" s="272">
        <v>1681200680</v>
      </c>
      <c r="D47" s="256">
        <v>1673519153</v>
      </c>
      <c r="E47" s="273">
        <v>0.99543092797226329</v>
      </c>
      <c r="F47" s="256">
        <v>7524187</v>
      </c>
      <c r="G47" s="273">
        <v>4.4754841521953224E-3</v>
      </c>
      <c r="H47" s="256">
        <v>157340</v>
      </c>
      <c r="I47" s="273">
        <v>9.3587875541425544E-5</v>
      </c>
      <c r="J47" s="256">
        <v>0</v>
      </c>
      <c r="K47" s="273">
        <v>0</v>
      </c>
      <c r="L47" s="331"/>
    </row>
    <row r="48" spans="2:12" s="268" customFormat="1" ht="15" x14ac:dyDescent="0.25">
      <c r="B48" s="255" t="s">
        <v>22</v>
      </c>
      <c r="C48" s="272">
        <v>504172398</v>
      </c>
      <c r="D48" s="256">
        <v>504172398</v>
      </c>
      <c r="E48" s="273">
        <v>1</v>
      </c>
      <c r="F48" s="256">
        <v>0</v>
      </c>
      <c r="G48" s="273">
        <v>0</v>
      </c>
      <c r="H48" s="256">
        <v>0</v>
      </c>
      <c r="I48" s="273">
        <v>0</v>
      </c>
      <c r="J48" s="256">
        <v>0</v>
      </c>
      <c r="K48" s="273">
        <v>0</v>
      </c>
      <c r="L48" s="331"/>
    </row>
    <row r="49" spans="2:12" s="268" customFormat="1" ht="15" x14ac:dyDescent="0.25">
      <c r="B49" s="255" t="s">
        <v>23</v>
      </c>
      <c r="C49" s="272">
        <v>956938423</v>
      </c>
      <c r="D49" s="205">
        <v>956938423</v>
      </c>
      <c r="E49" s="273">
        <v>1</v>
      </c>
      <c r="F49" s="205">
        <v>0</v>
      </c>
      <c r="G49" s="273">
        <v>0</v>
      </c>
      <c r="H49" s="205">
        <v>0</v>
      </c>
      <c r="I49" s="273">
        <v>0</v>
      </c>
      <c r="J49" s="205">
        <v>0</v>
      </c>
      <c r="K49" s="273">
        <v>0</v>
      </c>
      <c r="L49" s="331"/>
    </row>
    <row r="50" spans="2:12" s="268" customFormat="1" ht="15" x14ac:dyDescent="0.25">
      <c r="B50" s="255" t="s">
        <v>24</v>
      </c>
      <c r="C50" s="272">
        <v>567636837</v>
      </c>
      <c r="D50" s="256">
        <v>562860634</v>
      </c>
      <c r="E50" s="273">
        <v>0.99158581210965346</v>
      </c>
      <c r="F50" s="256">
        <v>4662000</v>
      </c>
      <c r="G50" s="273">
        <v>8.212997635317314E-3</v>
      </c>
      <c r="H50" s="256">
        <v>114203</v>
      </c>
      <c r="I50" s="273">
        <v>2.0119025502920277E-4</v>
      </c>
      <c r="J50" s="256">
        <v>0</v>
      </c>
      <c r="K50" s="273">
        <v>0</v>
      </c>
      <c r="L50" s="331"/>
    </row>
    <row r="51" spans="2:12" s="268" customFormat="1" ht="15" x14ac:dyDescent="0.25">
      <c r="B51" s="255" t="s">
        <v>119</v>
      </c>
      <c r="C51" s="272">
        <v>565696095</v>
      </c>
      <c r="D51" s="205">
        <v>298719439</v>
      </c>
      <c r="E51" s="273">
        <v>0.52805639218704525</v>
      </c>
      <c r="F51" s="205">
        <v>253116006</v>
      </c>
      <c r="G51" s="273">
        <v>0.4474416709558513</v>
      </c>
      <c r="H51" s="205">
        <v>6659114</v>
      </c>
      <c r="I51" s="273">
        <v>1.1771539628534999E-2</v>
      </c>
      <c r="J51" s="205">
        <v>7201536</v>
      </c>
      <c r="K51" s="273">
        <v>1.273039722856846E-2</v>
      </c>
      <c r="L51" s="331"/>
    </row>
    <row r="52" spans="2:12" s="268" customFormat="1" ht="15" x14ac:dyDescent="0.25">
      <c r="B52" s="255" t="s">
        <v>25</v>
      </c>
      <c r="C52" s="272">
        <v>302427971</v>
      </c>
      <c r="D52" s="256">
        <v>301442771</v>
      </c>
      <c r="E52" s="273">
        <v>0.99674236481254574</v>
      </c>
      <c r="F52" s="256">
        <v>985200</v>
      </c>
      <c r="G52" s="273">
        <v>3.2576351874542713E-3</v>
      </c>
      <c r="H52" s="256">
        <v>0</v>
      </c>
      <c r="I52" s="273">
        <v>0</v>
      </c>
      <c r="J52" s="256">
        <v>0</v>
      </c>
      <c r="K52" s="273">
        <v>0</v>
      </c>
      <c r="L52" s="331"/>
    </row>
    <row r="53" spans="2:12" s="268" customFormat="1" ht="15" x14ac:dyDescent="0.25">
      <c r="B53" s="255" t="s">
        <v>26</v>
      </c>
      <c r="C53" s="272">
        <v>597540935</v>
      </c>
      <c r="D53" s="256">
        <v>515354157</v>
      </c>
      <c r="E53" s="273">
        <v>0.86245833015607543</v>
      </c>
      <c r="F53" s="256">
        <v>291228</v>
      </c>
      <c r="G53" s="273">
        <v>4.8737748820505493E-4</v>
      </c>
      <c r="H53" s="256">
        <v>4752600</v>
      </c>
      <c r="I53" s="273">
        <v>7.9535973547987977E-3</v>
      </c>
      <c r="J53" s="256">
        <v>77142950</v>
      </c>
      <c r="K53" s="273">
        <v>0.12910069500092072</v>
      </c>
      <c r="L53" s="331"/>
    </row>
    <row r="54" spans="2:12" s="268" customFormat="1" ht="15" x14ac:dyDescent="0.25">
      <c r="B54" s="255" t="s">
        <v>90</v>
      </c>
      <c r="C54" s="272">
        <v>1852511250</v>
      </c>
      <c r="D54" s="205">
        <v>1534683390</v>
      </c>
      <c r="E54" s="273">
        <v>0.82843404594708936</v>
      </c>
      <c r="F54" s="205">
        <v>3355505</v>
      </c>
      <c r="G54" s="273">
        <v>1.811327731478014E-3</v>
      </c>
      <c r="H54" s="205">
        <v>27870552</v>
      </c>
      <c r="I54" s="273">
        <v>1.5044741023839936E-2</v>
      </c>
      <c r="J54" s="205">
        <v>286601803</v>
      </c>
      <c r="K54" s="273">
        <v>0.15470988529759266</v>
      </c>
      <c r="L54" s="331"/>
    </row>
    <row r="55" spans="2:12" s="268" customFormat="1" ht="15" x14ac:dyDescent="0.25">
      <c r="B55" s="255" t="s">
        <v>91</v>
      </c>
      <c r="C55" s="272">
        <v>89516301</v>
      </c>
      <c r="D55" s="256">
        <v>88538882</v>
      </c>
      <c r="E55" s="273">
        <v>0.98908110602112564</v>
      </c>
      <c r="F55" s="256">
        <v>351512</v>
      </c>
      <c r="G55" s="273">
        <v>3.926793177032639E-3</v>
      </c>
      <c r="H55" s="256">
        <v>625907</v>
      </c>
      <c r="I55" s="273">
        <v>6.9921008018416671E-3</v>
      </c>
      <c r="J55" s="256">
        <v>0</v>
      </c>
      <c r="K55" s="273">
        <v>0</v>
      </c>
      <c r="L55" s="331"/>
    </row>
    <row r="56" spans="2:12" s="268" customFormat="1" ht="15" x14ac:dyDescent="0.25">
      <c r="B56" s="255" t="s">
        <v>28</v>
      </c>
      <c r="C56" s="272">
        <v>193080580</v>
      </c>
      <c r="D56" s="256">
        <v>174050412</v>
      </c>
      <c r="E56" s="273">
        <v>0.90143924365671579</v>
      </c>
      <c r="F56" s="256">
        <v>14451954</v>
      </c>
      <c r="G56" s="273">
        <v>7.4849340104530454E-2</v>
      </c>
      <c r="H56" s="256">
        <v>4578214</v>
      </c>
      <c r="I56" s="273">
        <v>2.371141623875379E-2</v>
      </c>
      <c r="J56" s="256">
        <v>0</v>
      </c>
      <c r="K56" s="273">
        <v>0</v>
      </c>
      <c r="L56" s="331"/>
    </row>
    <row r="57" spans="2:12" s="268" customFormat="1" ht="15" x14ac:dyDescent="0.25">
      <c r="B57" s="255" t="s">
        <v>27</v>
      </c>
      <c r="C57" s="272">
        <v>1661795793</v>
      </c>
      <c r="D57" s="256">
        <v>1620066122</v>
      </c>
      <c r="E57" s="273">
        <v>0.97488880933759836</v>
      </c>
      <c r="F57" s="256">
        <v>0</v>
      </c>
      <c r="G57" s="273">
        <v>0</v>
      </c>
      <c r="H57" s="256">
        <v>15176977</v>
      </c>
      <c r="I57" s="273">
        <v>9.1328772547927609E-3</v>
      </c>
      <c r="J57" s="256">
        <v>26552694</v>
      </c>
      <c r="K57" s="273">
        <v>1.5978313407608923E-2</v>
      </c>
      <c r="L57" s="331"/>
    </row>
    <row r="58" spans="2:12" s="268" customFormat="1" ht="15" x14ac:dyDescent="0.25">
      <c r="B58" s="255" t="s">
        <v>29</v>
      </c>
      <c r="C58" s="272">
        <v>159732925</v>
      </c>
      <c r="D58" s="205">
        <v>159705680</v>
      </c>
      <c r="E58" s="273">
        <v>0.99982943403809832</v>
      </c>
      <c r="F58" s="205">
        <v>27245</v>
      </c>
      <c r="G58" s="273">
        <v>1.7056596190171813E-4</v>
      </c>
      <c r="H58" s="205">
        <v>0</v>
      </c>
      <c r="I58" s="273">
        <v>0</v>
      </c>
      <c r="J58" s="205">
        <v>0</v>
      </c>
      <c r="K58" s="273">
        <v>0</v>
      </c>
      <c r="L58" s="331"/>
    </row>
    <row r="59" spans="2:12" s="268" customFormat="1" ht="15" x14ac:dyDescent="0.25">
      <c r="B59" s="326" t="s">
        <v>82</v>
      </c>
      <c r="C59" s="274">
        <v>15922864</v>
      </c>
      <c r="D59" s="328">
        <v>15816810</v>
      </c>
      <c r="E59" s="276">
        <v>0.99333951480085492</v>
      </c>
      <c r="F59" s="328">
        <v>0</v>
      </c>
      <c r="G59" s="276">
        <v>0</v>
      </c>
      <c r="H59" s="328">
        <v>106054</v>
      </c>
      <c r="I59" s="276">
        <v>6.6604851991450787E-3</v>
      </c>
      <c r="J59" s="328">
        <v>0</v>
      </c>
      <c r="K59" s="276">
        <v>0</v>
      </c>
      <c r="L59" s="331"/>
    </row>
    <row r="60" spans="2:12" ht="5.25" customHeight="1" x14ac:dyDescent="0.2"/>
    <row r="61" spans="2:12" x14ac:dyDescent="0.2">
      <c r="B61" s="433" t="s">
        <v>175</v>
      </c>
    </row>
    <row r="62" spans="2:12" x14ac:dyDescent="0.2">
      <c r="B62" s="265" t="s">
        <v>180</v>
      </c>
    </row>
    <row r="63" spans="2:12" x14ac:dyDescent="0.2">
      <c r="B63" s="280" t="s">
        <v>77</v>
      </c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57999999999999996" header="0" footer="0"/>
  <pageSetup paperSize="9" scale="62" orientation="landscape" r:id="rId1"/>
  <headerFooter alignWithMargins="0">
    <oddFooter>&amp;C&amp;G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4" tint="0.59999389629810485"/>
    <pageSetUpPr fitToPage="1"/>
  </sheetPr>
  <dimension ref="A1:L76"/>
  <sheetViews>
    <sheetView showGridLines="0" workbookViewId="0"/>
  </sheetViews>
  <sheetFormatPr baseColWidth="10" defaultRowHeight="12.75" x14ac:dyDescent="0.2"/>
  <cols>
    <col min="1" max="1" width="4.5703125" style="283" customWidth="1"/>
    <col min="2" max="2" width="40.42578125" style="283" customWidth="1"/>
    <col min="3" max="3" width="13.28515625" style="283" bestFit="1" customWidth="1"/>
    <col min="4" max="4" width="15" style="283" customWidth="1"/>
    <col min="5" max="5" width="4.28515625" style="283" bestFit="1" customWidth="1"/>
    <col min="6" max="6" width="16.5703125" style="283" customWidth="1"/>
    <col min="7" max="7" width="4.28515625" style="283" bestFit="1" customWidth="1"/>
    <col min="8" max="8" width="13.85546875" style="283" customWidth="1"/>
    <col min="9" max="9" width="4.7109375" style="283" customWidth="1"/>
    <col min="10" max="10" width="14.7109375" style="283" customWidth="1"/>
    <col min="11" max="11" width="4.28515625" style="283" bestFit="1" customWidth="1"/>
    <col min="12" max="16384" width="11.42578125" style="283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ht="21.75" customHeight="1" x14ac:dyDescent="0.25">
      <c r="B2" s="466" t="s">
        <v>110</v>
      </c>
      <c r="C2" s="282"/>
      <c r="D2" s="282"/>
      <c r="E2" s="282"/>
      <c r="F2" s="234"/>
      <c r="G2" s="235"/>
      <c r="H2" s="234"/>
      <c r="I2" s="235"/>
      <c r="J2" s="234"/>
      <c r="K2" s="235"/>
    </row>
    <row r="3" spans="1:12" ht="15" x14ac:dyDescent="0.2">
      <c r="B3" s="467" t="s">
        <v>145</v>
      </c>
      <c r="C3" s="282"/>
      <c r="D3" s="234"/>
      <c r="E3" s="282"/>
      <c r="F3" s="282"/>
      <c r="G3" s="282"/>
      <c r="H3" s="282"/>
      <c r="I3" s="282"/>
      <c r="J3" s="236"/>
      <c r="K3" s="282"/>
    </row>
    <row r="4" spans="1:12" ht="15" x14ac:dyDescent="0.2">
      <c r="B4" s="269"/>
      <c r="C4" s="282"/>
      <c r="D4" s="234"/>
      <c r="E4" s="282"/>
      <c r="F4" s="282"/>
      <c r="G4" s="282"/>
      <c r="H4" s="282"/>
      <c r="I4" s="282"/>
      <c r="J4" s="282"/>
      <c r="K4" s="282"/>
    </row>
    <row r="5" spans="1:12" x14ac:dyDescent="0.2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</row>
    <row r="6" spans="1:12" x14ac:dyDescent="0.2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x14ac:dyDescent="0.2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ht="6" customHeight="1" x14ac:dyDescent="0.2">
      <c r="B8" s="201"/>
      <c r="C8" s="204"/>
      <c r="D8" s="204"/>
      <c r="E8" s="271"/>
      <c r="F8" s="204"/>
      <c r="G8" s="197"/>
      <c r="H8" s="204"/>
      <c r="I8" s="197"/>
      <c r="J8" s="204"/>
      <c r="K8" s="197"/>
    </row>
    <row r="9" spans="1:12" x14ac:dyDescent="0.2">
      <c r="B9" s="110" t="s">
        <v>64</v>
      </c>
      <c r="C9" s="396">
        <v>768582277</v>
      </c>
      <c r="D9" s="396">
        <v>263322211</v>
      </c>
      <c r="E9" s="397">
        <v>0.34260770626643006</v>
      </c>
      <c r="F9" s="396">
        <v>390103647</v>
      </c>
      <c r="G9" s="397">
        <v>0.5075626366544489</v>
      </c>
      <c r="H9" s="396">
        <v>90263395</v>
      </c>
      <c r="I9" s="397">
        <v>0.11744142130407205</v>
      </c>
      <c r="J9" s="396">
        <v>24893024</v>
      </c>
      <c r="K9" s="397">
        <v>3.2388235775048971E-2</v>
      </c>
    </row>
    <row r="10" spans="1:12" ht="5.25" customHeight="1" x14ac:dyDescent="0.2">
      <c r="B10" s="265"/>
      <c r="C10" s="394"/>
      <c r="D10" s="394"/>
      <c r="E10" s="395"/>
      <c r="F10" s="394"/>
      <c r="G10" s="395"/>
      <c r="H10" s="394"/>
      <c r="I10" s="395"/>
      <c r="J10" s="394"/>
      <c r="K10" s="395"/>
      <c r="L10" s="295"/>
    </row>
    <row r="11" spans="1:12" x14ac:dyDescent="0.2">
      <c r="B11" s="110" t="s">
        <v>60</v>
      </c>
      <c r="C11" s="398">
        <v>768582277</v>
      </c>
      <c r="D11" s="398">
        <v>263322211</v>
      </c>
      <c r="E11" s="397">
        <v>0.34260770626643006</v>
      </c>
      <c r="F11" s="398">
        <v>390103647</v>
      </c>
      <c r="G11" s="397">
        <v>0.5075626366544489</v>
      </c>
      <c r="H11" s="398">
        <v>90263395</v>
      </c>
      <c r="I11" s="397">
        <v>0.11744142130407205</v>
      </c>
      <c r="J11" s="398">
        <v>24893024</v>
      </c>
      <c r="K11" s="397">
        <v>3.2388235775048971E-2</v>
      </c>
    </row>
    <row r="12" spans="1:12" x14ac:dyDescent="0.2">
      <c r="B12" s="255" t="s">
        <v>142</v>
      </c>
      <c r="C12" s="272">
        <v>2131654</v>
      </c>
      <c r="D12" s="256">
        <v>1529482</v>
      </c>
      <c r="E12" s="273">
        <v>0.71750950201111441</v>
      </c>
      <c r="F12" s="256">
        <v>211067</v>
      </c>
      <c r="G12" s="273">
        <v>9.901560009269797E-2</v>
      </c>
      <c r="H12" s="256">
        <v>391105</v>
      </c>
      <c r="I12" s="273">
        <v>0.18347489789618765</v>
      </c>
      <c r="J12" s="256">
        <v>0</v>
      </c>
      <c r="K12" s="273">
        <v>0</v>
      </c>
    </row>
    <row r="13" spans="1:12" x14ac:dyDescent="0.2">
      <c r="B13" s="255" t="s">
        <v>78</v>
      </c>
      <c r="C13" s="272">
        <v>5621900</v>
      </c>
      <c r="D13" s="256">
        <v>4039696</v>
      </c>
      <c r="E13" s="273">
        <v>0.7185641864849962</v>
      </c>
      <c r="F13" s="256">
        <v>789211</v>
      </c>
      <c r="G13" s="273">
        <v>0.1403815436062541</v>
      </c>
      <c r="H13" s="256">
        <v>736347</v>
      </c>
      <c r="I13" s="273">
        <v>0.1309783169391131</v>
      </c>
      <c r="J13" s="256">
        <v>56646</v>
      </c>
      <c r="K13" s="273">
        <v>1.0075952969636599E-2</v>
      </c>
    </row>
    <row r="14" spans="1:12" x14ac:dyDescent="0.2">
      <c r="B14" s="255" t="s">
        <v>79</v>
      </c>
      <c r="C14" s="272">
        <v>4206173</v>
      </c>
      <c r="D14" s="256">
        <v>2595427</v>
      </c>
      <c r="E14" s="273">
        <v>0.61705189016238748</v>
      </c>
      <c r="F14" s="256">
        <v>876888</v>
      </c>
      <c r="G14" s="273">
        <v>0.20847644640389257</v>
      </c>
      <c r="H14" s="256">
        <v>733858</v>
      </c>
      <c r="I14" s="273">
        <v>0.17447166343371992</v>
      </c>
      <c r="J14" s="256">
        <v>0</v>
      </c>
      <c r="K14" s="273">
        <v>0</v>
      </c>
    </row>
    <row r="15" spans="1:12" x14ac:dyDescent="0.2">
      <c r="B15" s="255" t="s">
        <v>1</v>
      </c>
      <c r="C15" s="272">
        <v>233933887</v>
      </c>
      <c r="D15" s="256">
        <v>40134702</v>
      </c>
      <c r="E15" s="273">
        <v>0.17156429329112119</v>
      </c>
      <c r="F15" s="256">
        <v>182220815</v>
      </c>
      <c r="G15" s="273">
        <v>0.77894150923076821</v>
      </c>
      <c r="H15" s="256">
        <v>6372424</v>
      </c>
      <c r="I15" s="273">
        <v>2.7240277506268257E-2</v>
      </c>
      <c r="J15" s="256">
        <v>5205946</v>
      </c>
      <c r="K15" s="273">
        <v>2.2253919971842302E-2</v>
      </c>
    </row>
    <row r="16" spans="1:12" x14ac:dyDescent="0.2">
      <c r="B16" s="255" t="s">
        <v>2</v>
      </c>
      <c r="C16" s="272">
        <v>6222960</v>
      </c>
      <c r="D16" s="256">
        <v>3748043</v>
      </c>
      <c r="E16" s="273">
        <v>0.60229263887281936</v>
      </c>
      <c r="F16" s="256">
        <v>1433302</v>
      </c>
      <c r="G16" s="273">
        <v>0.23032479720261739</v>
      </c>
      <c r="H16" s="256">
        <v>1009270</v>
      </c>
      <c r="I16" s="273">
        <v>0.16218487665034004</v>
      </c>
      <c r="J16" s="256">
        <v>32345</v>
      </c>
      <c r="K16" s="273">
        <v>5.1976872742231991E-3</v>
      </c>
    </row>
    <row r="17" spans="2:11" x14ac:dyDescent="0.2">
      <c r="B17" s="255" t="s">
        <v>86</v>
      </c>
      <c r="C17" s="272">
        <v>14098986</v>
      </c>
      <c r="D17" s="256">
        <v>7134668</v>
      </c>
      <c r="E17" s="273">
        <v>0.50604121459514895</v>
      </c>
      <c r="F17" s="256">
        <v>6578141</v>
      </c>
      <c r="G17" s="273">
        <v>0.4665683759101541</v>
      </c>
      <c r="H17" s="256">
        <v>386177</v>
      </c>
      <c r="I17" s="273">
        <v>2.7390409494696996E-2</v>
      </c>
      <c r="J17" s="256">
        <v>0</v>
      </c>
      <c r="K17" s="273">
        <v>0</v>
      </c>
    </row>
    <row r="18" spans="2:11" x14ac:dyDescent="0.2">
      <c r="B18" s="255" t="s">
        <v>57</v>
      </c>
      <c r="C18" s="272">
        <v>23432258</v>
      </c>
      <c r="D18" s="256">
        <v>2966265</v>
      </c>
      <c r="E18" s="273">
        <v>0.12658895271637927</v>
      </c>
      <c r="F18" s="256">
        <v>19165993</v>
      </c>
      <c r="G18" s="273">
        <v>0.81793197224100211</v>
      </c>
      <c r="H18" s="256">
        <v>1300000</v>
      </c>
      <c r="I18" s="273">
        <v>5.5479075042618599E-2</v>
      </c>
      <c r="J18" s="256">
        <v>0</v>
      </c>
      <c r="K18" s="273">
        <v>0</v>
      </c>
    </row>
    <row r="19" spans="2:11" x14ac:dyDescent="0.2">
      <c r="B19" s="255" t="s">
        <v>41</v>
      </c>
      <c r="C19" s="272">
        <v>4172324</v>
      </c>
      <c r="D19" s="256">
        <v>3546620</v>
      </c>
      <c r="E19" s="273">
        <v>0.85003465694418745</v>
      </c>
      <c r="F19" s="256">
        <v>0</v>
      </c>
      <c r="G19" s="273">
        <v>0</v>
      </c>
      <c r="H19" s="256">
        <v>554938</v>
      </c>
      <c r="I19" s="273">
        <v>0.1330045317669481</v>
      </c>
      <c r="J19" s="256">
        <v>70766</v>
      </c>
      <c r="K19" s="273">
        <v>1.6960811288864432E-2</v>
      </c>
    </row>
    <row r="20" spans="2:11" x14ac:dyDescent="0.2">
      <c r="B20" s="255" t="s">
        <v>3</v>
      </c>
      <c r="C20" s="272">
        <v>10344808</v>
      </c>
      <c r="D20" s="256">
        <v>3220308</v>
      </c>
      <c r="E20" s="273">
        <v>0.3112970293890423</v>
      </c>
      <c r="F20" s="256">
        <v>5737596</v>
      </c>
      <c r="G20" s="273">
        <v>0.55463533010955834</v>
      </c>
      <c r="H20" s="256">
        <v>933167</v>
      </c>
      <c r="I20" s="273">
        <v>9.0206314123954745E-2</v>
      </c>
      <c r="J20" s="256">
        <v>453737</v>
      </c>
      <c r="K20" s="273">
        <v>4.3861326377444609E-2</v>
      </c>
    </row>
    <row r="21" spans="2:11" x14ac:dyDescent="0.2">
      <c r="B21" s="255" t="s">
        <v>4</v>
      </c>
      <c r="C21" s="272">
        <v>20264019</v>
      </c>
      <c r="D21" s="256">
        <v>3805923</v>
      </c>
      <c r="E21" s="273">
        <v>0.18781678994675241</v>
      </c>
      <c r="F21" s="256">
        <v>5073812</v>
      </c>
      <c r="G21" s="273">
        <v>0.25038527648439335</v>
      </c>
      <c r="H21" s="256">
        <v>10936591</v>
      </c>
      <c r="I21" s="273">
        <v>0.53970493217559656</v>
      </c>
      <c r="J21" s="256">
        <v>447693</v>
      </c>
      <c r="K21" s="273">
        <v>2.2093001393257674E-2</v>
      </c>
    </row>
    <row r="22" spans="2:11" x14ac:dyDescent="0.2">
      <c r="B22" s="255" t="s">
        <v>5</v>
      </c>
      <c r="C22" s="272">
        <v>13558964</v>
      </c>
      <c r="D22" s="256">
        <v>5620578</v>
      </c>
      <c r="E22" s="273">
        <v>0.41452857312697344</v>
      </c>
      <c r="F22" s="256">
        <v>1654410</v>
      </c>
      <c r="G22" s="273">
        <v>0.12201595933140615</v>
      </c>
      <c r="H22" s="256">
        <v>6249767</v>
      </c>
      <c r="I22" s="273">
        <v>0.46093248717232377</v>
      </c>
      <c r="J22" s="256">
        <v>34209</v>
      </c>
      <c r="K22" s="273">
        <v>2.5229803692966512E-3</v>
      </c>
    </row>
    <row r="23" spans="2:11" x14ac:dyDescent="0.2">
      <c r="B23" s="255" t="s">
        <v>6</v>
      </c>
      <c r="C23" s="272">
        <v>12190504</v>
      </c>
      <c r="D23" s="256">
        <v>6094809</v>
      </c>
      <c r="E23" s="273">
        <v>0.49996366023915007</v>
      </c>
      <c r="F23" s="256">
        <v>2873145</v>
      </c>
      <c r="G23" s="273">
        <v>0.23568713811996617</v>
      </c>
      <c r="H23" s="256">
        <v>3214609</v>
      </c>
      <c r="I23" s="273">
        <v>0.26369779297065976</v>
      </c>
      <c r="J23" s="256">
        <v>7941</v>
      </c>
      <c r="K23" s="273">
        <v>6.5140867022397107E-4</v>
      </c>
    </row>
    <row r="24" spans="2:11" x14ac:dyDescent="0.2">
      <c r="B24" s="255" t="s">
        <v>7</v>
      </c>
      <c r="C24" s="272">
        <v>1787727</v>
      </c>
      <c r="D24" s="256">
        <v>1111118</v>
      </c>
      <c r="E24" s="273">
        <v>0.62152554612644995</v>
      </c>
      <c r="F24" s="256">
        <v>88239</v>
      </c>
      <c r="G24" s="273">
        <v>4.93582073773009E-2</v>
      </c>
      <c r="H24" s="256">
        <v>587370</v>
      </c>
      <c r="I24" s="273">
        <v>0.32855687697282637</v>
      </c>
      <c r="J24" s="256">
        <v>1000</v>
      </c>
      <c r="K24" s="273">
        <v>5.5936952342275977E-4</v>
      </c>
    </row>
    <row r="25" spans="2:11" x14ac:dyDescent="0.2">
      <c r="B25" s="255" t="s">
        <v>8</v>
      </c>
      <c r="C25" s="272">
        <v>3615039</v>
      </c>
      <c r="D25" s="205">
        <v>2867216</v>
      </c>
      <c r="E25" s="273">
        <v>0.79313556506582639</v>
      </c>
      <c r="F25" s="205">
        <v>118820</v>
      </c>
      <c r="G25" s="273">
        <v>3.2868248447665435E-2</v>
      </c>
      <c r="H25" s="205">
        <v>565622</v>
      </c>
      <c r="I25" s="273">
        <v>0.15646359555180456</v>
      </c>
      <c r="J25" s="205">
        <v>63381</v>
      </c>
      <c r="K25" s="273">
        <v>1.753259093470361E-2</v>
      </c>
    </row>
    <row r="26" spans="2:11" x14ac:dyDescent="0.2">
      <c r="B26" s="255" t="s">
        <v>121</v>
      </c>
      <c r="C26" s="272">
        <v>1069338</v>
      </c>
      <c r="D26" s="205">
        <v>1055859</v>
      </c>
      <c r="E26" s="273">
        <v>0.98739500513401746</v>
      </c>
      <c r="F26" s="205">
        <v>0</v>
      </c>
      <c r="G26" s="273">
        <v>0</v>
      </c>
      <c r="H26" s="205">
        <v>13479</v>
      </c>
      <c r="I26" s="273">
        <v>1.2604994865982506E-2</v>
      </c>
      <c r="J26" s="205">
        <v>0</v>
      </c>
      <c r="K26" s="273">
        <v>0</v>
      </c>
    </row>
    <row r="27" spans="2:11" x14ac:dyDescent="0.2">
      <c r="B27" s="255" t="s">
        <v>9</v>
      </c>
      <c r="C27" s="272">
        <v>5410654</v>
      </c>
      <c r="D27" s="256">
        <v>1281876</v>
      </c>
      <c r="E27" s="273">
        <v>0.23691701594668593</v>
      </c>
      <c r="F27" s="256">
        <v>574261</v>
      </c>
      <c r="G27" s="273">
        <v>0.10613522875423193</v>
      </c>
      <c r="H27" s="256">
        <v>3554517</v>
      </c>
      <c r="I27" s="273">
        <v>0.65694775529908211</v>
      </c>
      <c r="J27" s="256">
        <v>0</v>
      </c>
      <c r="K27" s="273">
        <v>0</v>
      </c>
    </row>
    <row r="28" spans="2:11" x14ac:dyDescent="0.2">
      <c r="B28" s="255" t="s">
        <v>10</v>
      </c>
      <c r="C28" s="272">
        <v>19930203</v>
      </c>
      <c r="D28" s="256">
        <v>1732811</v>
      </c>
      <c r="E28" s="273">
        <v>8.6943971418655397E-2</v>
      </c>
      <c r="F28" s="256">
        <v>16176889</v>
      </c>
      <c r="G28" s="273">
        <v>0.8116770812620423</v>
      </c>
      <c r="H28" s="256">
        <v>2020503</v>
      </c>
      <c r="I28" s="273">
        <v>0.10137894731930226</v>
      </c>
      <c r="J28" s="256">
        <v>0</v>
      </c>
      <c r="K28" s="273">
        <v>0</v>
      </c>
    </row>
    <row r="29" spans="2:11" x14ac:dyDescent="0.2">
      <c r="B29" s="255" t="s">
        <v>11</v>
      </c>
      <c r="C29" s="272">
        <v>9372744</v>
      </c>
      <c r="D29" s="256">
        <v>7732786</v>
      </c>
      <c r="E29" s="273">
        <v>0.82502904165525059</v>
      </c>
      <c r="F29" s="256">
        <v>1245469</v>
      </c>
      <c r="G29" s="273">
        <v>0.13288200339196291</v>
      </c>
      <c r="H29" s="256">
        <v>394489</v>
      </c>
      <c r="I29" s="273">
        <v>4.2088954952786507E-2</v>
      </c>
      <c r="J29" s="256">
        <v>0</v>
      </c>
      <c r="K29" s="273">
        <v>0</v>
      </c>
    </row>
    <row r="30" spans="2:11" x14ac:dyDescent="0.2">
      <c r="B30" s="255" t="s">
        <v>12</v>
      </c>
      <c r="C30" s="272">
        <v>54820060</v>
      </c>
      <c r="D30" s="256">
        <v>30023317</v>
      </c>
      <c r="E30" s="273">
        <v>0.54767026887602821</v>
      </c>
      <c r="F30" s="256">
        <v>18845748</v>
      </c>
      <c r="G30" s="273">
        <v>0.34377466934549139</v>
      </c>
      <c r="H30" s="256">
        <v>5939214</v>
      </c>
      <c r="I30" s="273">
        <v>0.10834015869373365</v>
      </c>
      <c r="J30" s="256">
        <v>11781</v>
      </c>
      <c r="K30" s="273">
        <v>2.1490308474671497E-4</v>
      </c>
    </row>
    <row r="31" spans="2:11" x14ac:dyDescent="0.2">
      <c r="B31" s="255" t="s">
        <v>13</v>
      </c>
      <c r="C31" s="272">
        <v>3131208</v>
      </c>
      <c r="D31" s="256">
        <v>2480488</v>
      </c>
      <c r="E31" s="273">
        <v>0.79218244204792532</v>
      </c>
      <c r="F31" s="256">
        <v>608602</v>
      </c>
      <c r="G31" s="273">
        <v>0.19436651924752363</v>
      </c>
      <c r="H31" s="256">
        <v>34801</v>
      </c>
      <c r="I31" s="273">
        <v>1.111424089361039E-2</v>
      </c>
      <c r="J31" s="256">
        <v>7317</v>
      </c>
      <c r="K31" s="273">
        <v>2.3367978109406977E-3</v>
      </c>
    </row>
    <row r="32" spans="2:11" x14ac:dyDescent="0.2">
      <c r="B32" s="255" t="s">
        <v>62</v>
      </c>
      <c r="C32" s="272">
        <v>4726623</v>
      </c>
      <c r="D32" s="256">
        <v>2247580</v>
      </c>
      <c r="E32" s="273">
        <v>0.47551497125960757</v>
      </c>
      <c r="F32" s="256">
        <v>1337946</v>
      </c>
      <c r="G32" s="273">
        <v>0.28306594369806942</v>
      </c>
      <c r="H32" s="256">
        <v>1093723</v>
      </c>
      <c r="I32" s="273">
        <v>0.23139628440855131</v>
      </c>
      <c r="J32" s="256">
        <v>47374</v>
      </c>
      <c r="K32" s="273">
        <v>1.0022800633771723E-2</v>
      </c>
    </row>
    <row r="33" spans="2:11" x14ac:dyDescent="0.2">
      <c r="B33" s="255" t="s">
        <v>14</v>
      </c>
      <c r="C33" s="272">
        <v>27153330</v>
      </c>
      <c r="D33" s="256">
        <v>8403559</v>
      </c>
      <c r="E33" s="273">
        <v>0.30948539276766424</v>
      </c>
      <c r="F33" s="256">
        <v>14932355</v>
      </c>
      <c r="G33" s="273">
        <v>0.54992720966452369</v>
      </c>
      <c r="H33" s="256">
        <v>3813636</v>
      </c>
      <c r="I33" s="273">
        <v>0.14044818812278273</v>
      </c>
      <c r="J33" s="256">
        <v>3780</v>
      </c>
      <c r="K33" s="273">
        <v>1.392094450293942E-4</v>
      </c>
    </row>
    <row r="34" spans="2:11" x14ac:dyDescent="0.2">
      <c r="B34" s="255" t="s">
        <v>15</v>
      </c>
      <c r="C34" s="272">
        <v>18494389</v>
      </c>
      <c r="D34" s="256">
        <v>12906506</v>
      </c>
      <c r="E34" s="273">
        <v>0.69786063221661443</v>
      </c>
      <c r="F34" s="256">
        <v>2752160</v>
      </c>
      <c r="G34" s="273">
        <v>0.14881053923976617</v>
      </c>
      <c r="H34" s="256">
        <v>2831102</v>
      </c>
      <c r="I34" s="273">
        <v>0.15307896897810466</v>
      </c>
      <c r="J34" s="256">
        <v>4621</v>
      </c>
      <c r="K34" s="273">
        <v>2.4985956551470826E-4</v>
      </c>
    </row>
    <row r="35" spans="2:11" x14ac:dyDescent="0.2">
      <c r="B35" s="255" t="s">
        <v>87</v>
      </c>
      <c r="C35" s="272">
        <v>6299177</v>
      </c>
      <c r="D35" s="256">
        <v>3409571</v>
      </c>
      <c r="E35" s="273">
        <v>0.541272455115962</v>
      </c>
      <c r="F35" s="256">
        <v>1714828</v>
      </c>
      <c r="G35" s="273">
        <v>0.27223048344251954</v>
      </c>
      <c r="H35" s="256">
        <v>1134278</v>
      </c>
      <c r="I35" s="273">
        <v>0.18006765010730766</v>
      </c>
      <c r="J35" s="256">
        <v>40500</v>
      </c>
      <c r="K35" s="273">
        <v>6.4294113342108026E-3</v>
      </c>
    </row>
    <row r="36" spans="2:11" x14ac:dyDescent="0.2">
      <c r="B36" s="255" t="s">
        <v>16</v>
      </c>
      <c r="C36" s="272">
        <v>10297048</v>
      </c>
      <c r="D36" s="256">
        <v>4447855</v>
      </c>
      <c r="E36" s="273">
        <v>0.43195438148875287</v>
      </c>
      <c r="F36" s="256">
        <v>4166125</v>
      </c>
      <c r="G36" s="273">
        <v>0.40459411279815344</v>
      </c>
      <c r="H36" s="256">
        <v>1683068</v>
      </c>
      <c r="I36" s="273">
        <v>0.16345150571309369</v>
      </c>
      <c r="J36" s="256">
        <v>0</v>
      </c>
      <c r="K36" s="273">
        <v>0</v>
      </c>
    </row>
    <row r="37" spans="2:11" x14ac:dyDescent="0.2">
      <c r="B37" s="255" t="s">
        <v>17</v>
      </c>
      <c r="C37" s="272">
        <v>16430894</v>
      </c>
      <c r="D37" s="205">
        <v>12027381</v>
      </c>
      <c r="E37" s="273">
        <v>0.73199796675701279</v>
      </c>
      <c r="F37" s="205">
        <v>2373003</v>
      </c>
      <c r="G37" s="273">
        <v>0.14442324319054095</v>
      </c>
      <c r="H37" s="205">
        <v>1595735</v>
      </c>
      <c r="I37" s="273">
        <v>9.7117965705335332E-2</v>
      </c>
      <c r="J37" s="205">
        <v>434775</v>
      </c>
      <c r="K37" s="273">
        <v>2.6460824347110997E-2</v>
      </c>
    </row>
    <row r="38" spans="2:11" x14ac:dyDescent="0.2">
      <c r="B38" s="255" t="s">
        <v>80</v>
      </c>
      <c r="C38" s="272">
        <v>2562297</v>
      </c>
      <c r="D38" s="256">
        <v>1696523</v>
      </c>
      <c r="E38" s="273">
        <v>0.66211020814526966</v>
      </c>
      <c r="F38" s="256">
        <v>0</v>
      </c>
      <c r="G38" s="273">
        <v>0</v>
      </c>
      <c r="H38" s="256">
        <v>865774</v>
      </c>
      <c r="I38" s="273">
        <v>0.33788979185473034</v>
      </c>
      <c r="J38" s="256">
        <v>0</v>
      </c>
      <c r="K38" s="273">
        <v>0</v>
      </c>
    </row>
    <row r="39" spans="2:11" x14ac:dyDescent="0.2">
      <c r="B39" s="255" t="s">
        <v>18</v>
      </c>
      <c r="C39" s="272">
        <v>25794005</v>
      </c>
      <c r="D39" s="256">
        <v>6518881</v>
      </c>
      <c r="E39" s="273">
        <v>0.2527285313001994</v>
      </c>
      <c r="F39" s="256">
        <v>14706534</v>
      </c>
      <c r="G39" s="273">
        <v>0.57015318094262601</v>
      </c>
      <c r="H39" s="256">
        <v>4568590</v>
      </c>
      <c r="I39" s="273">
        <v>0.17711828775717459</v>
      </c>
      <c r="J39" s="256">
        <v>0</v>
      </c>
      <c r="K39" s="273">
        <v>0</v>
      </c>
    </row>
    <row r="40" spans="2:11" x14ac:dyDescent="0.2">
      <c r="B40" s="255" t="s">
        <v>88</v>
      </c>
      <c r="C40" s="272">
        <v>5093264</v>
      </c>
      <c r="D40" s="205">
        <v>3930208</v>
      </c>
      <c r="E40" s="273">
        <v>0.77164820044670768</v>
      </c>
      <c r="F40" s="205">
        <v>585925</v>
      </c>
      <c r="G40" s="273">
        <v>0.11503919686864847</v>
      </c>
      <c r="H40" s="205">
        <v>504881</v>
      </c>
      <c r="I40" s="273">
        <v>9.9127200160839882E-2</v>
      </c>
      <c r="J40" s="205">
        <v>72250</v>
      </c>
      <c r="K40" s="273">
        <v>1.4185402523803989E-2</v>
      </c>
    </row>
    <row r="41" spans="2:11" x14ac:dyDescent="0.2">
      <c r="B41" s="255" t="s">
        <v>81</v>
      </c>
      <c r="C41" s="272">
        <v>1255026</v>
      </c>
      <c r="D41" s="256">
        <v>544751</v>
      </c>
      <c r="E41" s="273">
        <v>0.43405554944678437</v>
      </c>
      <c r="F41" s="256">
        <v>0</v>
      </c>
      <c r="G41" s="273">
        <v>0</v>
      </c>
      <c r="H41" s="256">
        <v>710275</v>
      </c>
      <c r="I41" s="273">
        <v>0.56594445055321563</v>
      </c>
      <c r="J41" s="256">
        <v>0</v>
      </c>
      <c r="K41" s="273">
        <v>0</v>
      </c>
    </row>
    <row r="42" spans="2:11" x14ac:dyDescent="0.2">
      <c r="B42" s="255" t="s">
        <v>53</v>
      </c>
      <c r="C42" s="272">
        <v>5963317</v>
      </c>
      <c r="D42" s="256">
        <v>3395576</v>
      </c>
      <c r="E42" s="273">
        <v>0.56941061493125389</v>
      </c>
      <c r="F42" s="256">
        <v>989636</v>
      </c>
      <c r="G42" s="273">
        <v>0.16595394811310551</v>
      </c>
      <c r="H42" s="256">
        <v>1503381</v>
      </c>
      <c r="I42" s="273">
        <v>0.25210482689415975</v>
      </c>
      <c r="J42" s="256">
        <v>74724</v>
      </c>
      <c r="K42" s="273">
        <v>1.2530610061480884E-2</v>
      </c>
    </row>
    <row r="43" spans="2:11" x14ac:dyDescent="0.2">
      <c r="B43" s="255" t="s">
        <v>104</v>
      </c>
      <c r="C43" s="272">
        <v>5094489</v>
      </c>
      <c r="D43" s="256">
        <v>2045960</v>
      </c>
      <c r="E43" s="273">
        <v>0.4016025944898497</v>
      </c>
      <c r="F43" s="256">
        <v>1716442</v>
      </c>
      <c r="G43" s="273">
        <v>0.33692132812535269</v>
      </c>
      <c r="H43" s="256">
        <v>819835</v>
      </c>
      <c r="I43" s="273">
        <v>0.16092585537038159</v>
      </c>
      <c r="J43" s="256">
        <v>512252</v>
      </c>
      <c r="K43" s="273">
        <v>0.10055022201441596</v>
      </c>
    </row>
    <row r="44" spans="2:11" x14ac:dyDescent="0.2">
      <c r="B44" s="255" t="s">
        <v>19</v>
      </c>
      <c r="C44" s="272">
        <v>10066172</v>
      </c>
      <c r="D44" s="205">
        <v>3067353</v>
      </c>
      <c r="E44" s="273">
        <v>0.3047189140022642</v>
      </c>
      <c r="F44" s="205">
        <v>4949797</v>
      </c>
      <c r="G44" s="273">
        <v>0.49172585169416932</v>
      </c>
      <c r="H44" s="205">
        <v>1872395</v>
      </c>
      <c r="I44" s="273">
        <v>0.1860086436035466</v>
      </c>
      <c r="J44" s="205">
        <v>176627</v>
      </c>
      <c r="K44" s="273">
        <v>1.7546590700019828E-2</v>
      </c>
    </row>
    <row r="45" spans="2:11" x14ac:dyDescent="0.2">
      <c r="B45" s="255" t="s">
        <v>20</v>
      </c>
      <c r="C45" s="272">
        <v>15735813</v>
      </c>
      <c r="D45" s="205">
        <v>3897859</v>
      </c>
      <c r="E45" s="273">
        <v>0.24770623545157788</v>
      </c>
      <c r="F45" s="205">
        <v>8173481</v>
      </c>
      <c r="G45" s="273">
        <v>0.51941904749376466</v>
      </c>
      <c r="H45" s="205">
        <v>3664473</v>
      </c>
      <c r="I45" s="273">
        <v>0.23287471705465743</v>
      </c>
      <c r="J45" s="205">
        <v>0</v>
      </c>
      <c r="K45" s="273">
        <v>0</v>
      </c>
    </row>
    <row r="46" spans="2:11" x14ac:dyDescent="0.2">
      <c r="B46" s="255" t="s">
        <v>56</v>
      </c>
      <c r="C46" s="272">
        <v>3822533</v>
      </c>
      <c r="D46" s="256">
        <v>3049428</v>
      </c>
      <c r="E46" s="273">
        <v>0.7977506014990583</v>
      </c>
      <c r="F46" s="256">
        <v>355643</v>
      </c>
      <c r="G46" s="273">
        <v>9.3038568927985704E-2</v>
      </c>
      <c r="H46" s="256">
        <v>398514</v>
      </c>
      <c r="I46" s="273">
        <v>0.10425390702971041</v>
      </c>
      <c r="J46" s="256">
        <v>18948</v>
      </c>
      <c r="K46" s="273">
        <v>4.9569225432455387E-3</v>
      </c>
    </row>
    <row r="47" spans="2:11" x14ac:dyDescent="0.2">
      <c r="B47" s="255" t="s">
        <v>21</v>
      </c>
      <c r="C47" s="272">
        <v>12374222</v>
      </c>
      <c r="D47" s="256">
        <v>8219148</v>
      </c>
      <c r="E47" s="273">
        <v>0.66421533410342892</v>
      </c>
      <c r="F47" s="256">
        <v>771506</v>
      </c>
      <c r="G47" s="273">
        <v>6.2347838918681113E-2</v>
      </c>
      <c r="H47" s="256">
        <v>2936826</v>
      </c>
      <c r="I47" s="273">
        <v>0.23733419361637442</v>
      </c>
      <c r="J47" s="256">
        <v>446742</v>
      </c>
      <c r="K47" s="273">
        <v>3.6102633361515576E-2</v>
      </c>
    </row>
    <row r="48" spans="2:11" x14ac:dyDescent="0.2">
      <c r="B48" s="255" t="s">
        <v>22</v>
      </c>
      <c r="C48" s="272">
        <v>8364684</v>
      </c>
      <c r="D48" s="256">
        <v>3907477</v>
      </c>
      <c r="E48" s="273">
        <v>0.46713982261613229</v>
      </c>
      <c r="F48" s="256">
        <v>1398193</v>
      </c>
      <c r="G48" s="273">
        <v>0.1671543121055141</v>
      </c>
      <c r="H48" s="256">
        <v>2581241</v>
      </c>
      <c r="I48" s="273">
        <v>0.30858798730472065</v>
      </c>
      <c r="J48" s="256">
        <v>477773</v>
      </c>
      <c r="K48" s="273">
        <v>5.7117877973632956E-2</v>
      </c>
    </row>
    <row r="49" spans="2:11" x14ac:dyDescent="0.2">
      <c r="B49" s="255" t="s">
        <v>23</v>
      </c>
      <c r="C49" s="272">
        <v>11406634</v>
      </c>
      <c r="D49" s="205">
        <v>7608663</v>
      </c>
      <c r="E49" s="273">
        <v>0.6670384094028089</v>
      </c>
      <c r="F49" s="205">
        <v>1543826</v>
      </c>
      <c r="G49" s="273">
        <v>0.1353445722901252</v>
      </c>
      <c r="H49" s="205">
        <v>1923636</v>
      </c>
      <c r="I49" s="273">
        <v>0.16864186227067512</v>
      </c>
      <c r="J49" s="205">
        <v>330509</v>
      </c>
      <c r="K49" s="273">
        <v>2.8975156036390753E-2</v>
      </c>
    </row>
    <row r="50" spans="2:11" x14ac:dyDescent="0.2">
      <c r="B50" s="255" t="s">
        <v>24</v>
      </c>
      <c r="C50" s="272">
        <v>4086601</v>
      </c>
      <c r="D50" s="256">
        <v>2574824</v>
      </c>
      <c r="E50" s="273">
        <v>0.63006493660624074</v>
      </c>
      <c r="F50" s="256">
        <v>295831</v>
      </c>
      <c r="G50" s="273">
        <v>7.2390478052542936E-2</v>
      </c>
      <c r="H50" s="256">
        <v>1160352</v>
      </c>
      <c r="I50" s="273">
        <v>0.28394061470645166</v>
      </c>
      <c r="J50" s="256">
        <v>55594</v>
      </c>
      <c r="K50" s="273">
        <v>1.3603970634764685E-2</v>
      </c>
    </row>
    <row r="51" spans="2:11" x14ac:dyDescent="0.2">
      <c r="B51" s="255" t="s">
        <v>119</v>
      </c>
      <c r="C51" s="272">
        <v>11844445</v>
      </c>
      <c r="D51" s="205">
        <v>3312452</v>
      </c>
      <c r="E51" s="273">
        <v>0.27966291371187085</v>
      </c>
      <c r="F51" s="205">
        <v>6497135</v>
      </c>
      <c r="G51" s="273">
        <v>0.54853857652258087</v>
      </c>
      <c r="H51" s="205">
        <v>778620</v>
      </c>
      <c r="I51" s="273">
        <v>6.573714513428025E-2</v>
      </c>
      <c r="J51" s="205">
        <v>1256238</v>
      </c>
      <c r="K51" s="273">
        <v>0.10606136463126807</v>
      </c>
    </row>
    <row r="52" spans="2:11" x14ac:dyDescent="0.2">
      <c r="B52" s="255" t="s">
        <v>25</v>
      </c>
      <c r="C52" s="272">
        <v>4914575</v>
      </c>
      <c r="D52" s="256">
        <v>3616406</v>
      </c>
      <c r="E52" s="273">
        <v>0.73585325282450664</v>
      </c>
      <c r="F52" s="256">
        <v>0</v>
      </c>
      <c r="G52" s="273">
        <v>0</v>
      </c>
      <c r="H52" s="256">
        <v>1298169</v>
      </c>
      <c r="I52" s="273">
        <v>0.2641467471754933</v>
      </c>
      <c r="J52" s="256">
        <v>0</v>
      </c>
      <c r="K52" s="273">
        <v>0</v>
      </c>
    </row>
    <row r="53" spans="2:11" x14ac:dyDescent="0.2">
      <c r="B53" s="255" t="s">
        <v>26</v>
      </c>
      <c r="C53" s="272">
        <v>6907732</v>
      </c>
      <c r="D53" s="256">
        <v>4589657</v>
      </c>
      <c r="E53" s="273">
        <v>0.66442314206746877</v>
      </c>
      <c r="F53" s="256">
        <v>892074</v>
      </c>
      <c r="G53" s="273">
        <v>0.12914137375335349</v>
      </c>
      <c r="H53" s="256">
        <v>1414964</v>
      </c>
      <c r="I53" s="273">
        <v>0.2048377093957901</v>
      </c>
      <c r="J53" s="256">
        <v>11037</v>
      </c>
      <c r="K53" s="273">
        <v>1.5977747833876589E-3</v>
      </c>
    </row>
    <row r="54" spans="2:11" x14ac:dyDescent="0.2">
      <c r="B54" s="255" t="s">
        <v>90</v>
      </c>
      <c r="C54" s="272">
        <v>41272054</v>
      </c>
      <c r="D54" s="205">
        <v>8545297</v>
      </c>
      <c r="E54" s="273">
        <v>0.20704801849697135</v>
      </c>
      <c r="F54" s="205">
        <v>30391491</v>
      </c>
      <c r="G54" s="273">
        <v>0.73636972368760711</v>
      </c>
      <c r="H54" s="205">
        <v>2335266</v>
      </c>
      <c r="I54" s="273">
        <v>5.6582257815421547E-2</v>
      </c>
      <c r="J54" s="205">
        <v>0</v>
      </c>
      <c r="K54" s="273">
        <v>0</v>
      </c>
    </row>
    <row r="55" spans="2:11" x14ac:dyDescent="0.2">
      <c r="B55" s="255" t="s">
        <v>91</v>
      </c>
      <c r="C55" s="272">
        <v>1668054</v>
      </c>
      <c r="D55" s="256">
        <v>1276747</v>
      </c>
      <c r="E55" s="273">
        <v>0.76541107182381385</v>
      </c>
      <c r="F55" s="256">
        <v>284012</v>
      </c>
      <c r="G55" s="273">
        <v>0.17026547102192136</v>
      </c>
      <c r="H55" s="256">
        <v>107295</v>
      </c>
      <c r="I55" s="273">
        <v>6.4323457154264796E-2</v>
      </c>
      <c r="J55" s="256">
        <v>0</v>
      </c>
      <c r="K55" s="273">
        <v>0</v>
      </c>
    </row>
    <row r="56" spans="2:11" x14ac:dyDescent="0.2">
      <c r="B56" s="255" t="s">
        <v>28</v>
      </c>
      <c r="C56" s="272">
        <v>20333230</v>
      </c>
      <c r="D56" s="256">
        <v>4130236</v>
      </c>
      <c r="E56" s="273">
        <v>0.20312739294248872</v>
      </c>
      <c r="F56" s="256">
        <v>1451557</v>
      </c>
      <c r="G56" s="273">
        <v>7.138841197389692E-2</v>
      </c>
      <c r="H56" s="256">
        <v>214919</v>
      </c>
      <c r="I56" s="273">
        <v>1.0569840600829283E-2</v>
      </c>
      <c r="J56" s="256">
        <v>14536518</v>
      </c>
      <c r="K56" s="273">
        <v>0.71491435448278506</v>
      </c>
    </row>
    <row r="57" spans="2:11" x14ac:dyDescent="0.2">
      <c r="B57" s="255" t="s">
        <v>27</v>
      </c>
      <c r="C57" s="272">
        <v>32190448</v>
      </c>
      <c r="D57" s="256">
        <v>7820357</v>
      </c>
      <c r="E57" s="273">
        <v>0.24294029707197615</v>
      </c>
      <c r="F57" s="256">
        <v>22711658</v>
      </c>
      <c r="G57" s="273">
        <v>0.70554028946723579</v>
      </c>
      <c r="H57" s="256">
        <v>1658433</v>
      </c>
      <c r="I57" s="273">
        <v>5.1519413460788123E-2</v>
      </c>
      <c r="J57" s="256">
        <v>0</v>
      </c>
      <c r="K57" s="273">
        <v>0</v>
      </c>
    </row>
    <row r="58" spans="2:11" x14ac:dyDescent="0.2">
      <c r="B58" s="255" t="s">
        <v>29</v>
      </c>
      <c r="C58" s="272">
        <v>4599562</v>
      </c>
      <c r="D58" s="205">
        <v>2965527</v>
      </c>
      <c r="E58" s="273">
        <v>0.64474117318127244</v>
      </c>
      <c r="F58" s="205">
        <v>840081</v>
      </c>
      <c r="G58" s="273">
        <v>0.1826436952040216</v>
      </c>
      <c r="H58" s="205">
        <v>793954</v>
      </c>
      <c r="I58" s="273">
        <v>0.17261513161470593</v>
      </c>
      <c r="J58" s="205">
        <v>0</v>
      </c>
      <c r="K58" s="273">
        <v>0</v>
      </c>
    </row>
    <row r="59" spans="2:11" x14ac:dyDescent="0.2">
      <c r="B59" s="326" t="s">
        <v>82</v>
      </c>
      <c r="C59" s="274">
        <v>516249</v>
      </c>
      <c r="D59" s="328">
        <v>444437</v>
      </c>
      <c r="E59" s="276">
        <v>0.86089658285052373</v>
      </c>
      <c r="F59" s="328">
        <v>0</v>
      </c>
      <c r="G59" s="276">
        <v>0</v>
      </c>
      <c r="H59" s="328">
        <v>71812</v>
      </c>
      <c r="I59" s="276">
        <v>0.13910341714947633</v>
      </c>
      <c r="J59" s="328">
        <v>0</v>
      </c>
      <c r="K59" s="276">
        <v>0</v>
      </c>
    </row>
    <row r="60" spans="2:11" ht="4.5" customHeight="1" x14ac:dyDescent="0.2">
      <c r="B60" s="269"/>
      <c r="C60" s="282"/>
      <c r="D60" s="234"/>
      <c r="E60" s="282"/>
      <c r="F60" s="282"/>
      <c r="G60" s="282"/>
      <c r="H60" s="282"/>
      <c r="I60" s="282"/>
      <c r="J60" s="282"/>
      <c r="K60" s="282"/>
    </row>
    <row r="61" spans="2:11" ht="14.25" x14ac:dyDescent="0.2">
      <c r="B61" s="279" t="s">
        <v>136</v>
      </c>
      <c r="C61" s="240"/>
      <c r="D61" s="240"/>
      <c r="E61" s="284"/>
      <c r="F61" s="240"/>
      <c r="G61" s="284"/>
      <c r="H61" s="240"/>
      <c r="I61" s="284"/>
      <c r="J61" s="240"/>
      <c r="K61" s="284"/>
    </row>
    <row r="62" spans="2:11" ht="14.25" x14ac:dyDescent="0.2">
      <c r="B62" s="434" t="s">
        <v>180</v>
      </c>
      <c r="C62" s="240"/>
      <c r="D62" s="240"/>
      <c r="E62" s="284"/>
      <c r="F62" s="240"/>
      <c r="G62" s="284"/>
      <c r="H62" s="240"/>
      <c r="I62" s="284"/>
      <c r="J62" s="240"/>
      <c r="K62" s="284"/>
    </row>
    <row r="63" spans="2:11" ht="14.25" x14ac:dyDescent="0.2">
      <c r="B63" s="280" t="s">
        <v>74</v>
      </c>
      <c r="C63" s="240"/>
      <c r="D63" s="240"/>
      <c r="E63" s="284"/>
      <c r="F63" s="240"/>
      <c r="G63" s="284"/>
      <c r="H63" s="240"/>
      <c r="I63" s="284"/>
      <c r="J63" s="240"/>
      <c r="K63" s="284"/>
    </row>
    <row r="64" spans="2:11" ht="14.25" x14ac:dyDescent="0.2">
      <c r="B64" s="281"/>
      <c r="C64" s="240"/>
      <c r="D64" s="240"/>
      <c r="E64" s="284"/>
      <c r="F64" s="240"/>
      <c r="G64" s="284"/>
      <c r="H64" s="240"/>
      <c r="I64" s="284"/>
      <c r="J64" s="240"/>
      <c r="K64" s="284"/>
    </row>
    <row r="65" spans="2:11" ht="14.25" x14ac:dyDescent="0.2">
      <c r="B65" s="281"/>
      <c r="C65" s="240"/>
      <c r="D65" s="240"/>
      <c r="E65" s="284"/>
      <c r="F65" s="240"/>
      <c r="G65" s="284"/>
      <c r="H65" s="240"/>
      <c r="I65" s="284"/>
      <c r="J65" s="240"/>
      <c r="K65" s="284"/>
    </row>
    <row r="66" spans="2:11" ht="14.25" x14ac:dyDescent="0.2">
      <c r="B66" s="281"/>
      <c r="C66" s="240"/>
      <c r="D66" s="240"/>
      <c r="E66" s="284"/>
      <c r="F66" s="240"/>
      <c r="G66" s="284"/>
      <c r="H66" s="240"/>
      <c r="I66" s="284"/>
      <c r="J66" s="240"/>
      <c r="K66" s="284"/>
    </row>
    <row r="67" spans="2:11" ht="14.25" x14ac:dyDescent="0.2">
      <c r="B67" s="281"/>
      <c r="C67" s="240"/>
      <c r="D67" s="240"/>
      <c r="E67" s="284"/>
      <c r="F67" s="240"/>
      <c r="G67" s="284"/>
      <c r="H67" s="240"/>
      <c r="I67" s="284"/>
      <c r="J67" s="240"/>
      <c r="K67" s="284"/>
    </row>
    <row r="68" spans="2:11" ht="14.25" x14ac:dyDescent="0.2">
      <c r="B68" s="281"/>
      <c r="C68" s="240"/>
      <c r="D68" s="240"/>
      <c r="E68" s="284"/>
      <c r="F68" s="240"/>
      <c r="G68" s="284"/>
      <c r="H68" s="240"/>
      <c r="I68" s="284"/>
      <c r="J68" s="240"/>
      <c r="K68" s="284"/>
    </row>
    <row r="69" spans="2:11" ht="14.25" x14ac:dyDescent="0.2">
      <c r="B69" s="281"/>
      <c r="C69" s="240"/>
      <c r="D69" s="240"/>
      <c r="E69" s="284"/>
      <c r="F69" s="240"/>
      <c r="G69" s="284"/>
      <c r="H69" s="240"/>
      <c r="I69" s="284"/>
      <c r="J69" s="240"/>
      <c r="K69" s="284"/>
    </row>
    <row r="70" spans="2:11" ht="14.25" x14ac:dyDescent="0.2">
      <c r="B70" s="281"/>
      <c r="C70" s="240"/>
      <c r="D70" s="240"/>
      <c r="E70" s="284"/>
      <c r="F70" s="240"/>
      <c r="G70" s="284"/>
      <c r="H70" s="240"/>
      <c r="I70" s="284"/>
      <c r="J70" s="240"/>
      <c r="K70" s="284"/>
    </row>
    <row r="71" spans="2:11" ht="14.25" x14ac:dyDescent="0.2">
      <c r="B71" s="281"/>
      <c r="C71" s="240"/>
      <c r="D71" s="240"/>
      <c r="E71" s="284"/>
      <c r="F71" s="240"/>
      <c r="G71" s="284"/>
      <c r="H71" s="240"/>
      <c r="I71" s="284"/>
      <c r="J71" s="240"/>
      <c r="K71" s="284"/>
    </row>
    <row r="72" spans="2:11" ht="14.25" x14ac:dyDescent="0.2">
      <c r="B72" s="281"/>
      <c r="C72" s="240"/>
      <c r="D72" s="240"/>
      <c r="E72" s="284"/>
      <c r="F72" s="240"/>
      <c r="G72" s="284"/>
      <c r="H72" s="240"/>
      <c r="I72" s="284"/>
      <c r="J72" s="240"/>
      <c r="K72" s="284"/>
    </row>
    <row r="73" spans="2:11" ht="14.25" x14ac:dyDescent="0.2">
      <c r="B73" s="281"/>
      <c r="C73" s="240"/>
      <c r="D73" s="240"/>
      <c r="E73" s="284"/>
      <c r="F73" s="240"/>
      <c r="G73" s="284"/>
      <c r="H73" s="240"/>
      <c r="I73" s="284"/>
      <c r="J73" s="240"/>
      <c r="K73" s="284"/>
    </row>
    <row r="74" spans="2:11" ht="14.25" x14ac:dyDescent="0.2">
      <c r="B74" s="281"/>
      <c r="C74" s="240"/>
      <c r="D74" s="240"/>
      <c r="E74" s="284"/>
      <c r="F74" s="240"/>
      <c r="G74" s="284"/>
      <c r="H74" s="240"/>
      <c r="I74" s="284"/>
      <c r="J74" s="240"/>
      <c r="K74" s="284"/>
    </row>
    <row r="75" spans="2:11" ht="14.25" x14ac:dyDescent="0.2">
      <c r="B75" s="281"/>
      <c r="C75" s="240"/>
      <c r="D75" s="240"/>
      <c r="E75" s="284"/>
      <c r="F75" s="240"/>
      <c r="G75" s="284"/>
      <c r="H75" s="240"/>
      <c r="I75" s="284"/>
      <c r="J75" s="240"/>
      <c r="K75" s="284"/>
    </row>
    <row r="76" spans="2:11" ht="14.25" x14ac:dyDescent="0.2">
      <c r="B76" s="281"/>
      <c r="C76" s="240"/>
      <c r="D76" s="240"/>
      <c r="E76" s="284"/>
      <c r="F76" s="240"/>
      <c r="G76" s="284"/>
      <c r="H76" s="240"/>
      <c r="I76" s="284"/>
      <c r="J76" s="240"/>
      <c r="K76" s="284"/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65" header="0" footer="0"/>
  <pageSetup paperSize="9" scale="70" orientation="landscape" r:id="rId1"/>
  <headerFooter alignWithMargins="0"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4" tint="0.59999389629810485"/>
    <pageSetUpPr fitToPage="1"/>
  </sheetPr>
  <dimension ref="A1:L64"/>
  <sheetViews>
    <sheetView showGridLines="0" workbookViewId="0"/>
  </sheetViews>
  <sheetFormatPr baseColWidth="10" defaultRowHeight="12.75" x14ac:dyDescent="0.2"/>
  <cols>
    <col min="1" max="1" width="4" style="283" customWidth="1"/>
    <col min="2" max="2" width="30" style="283" customWidth="1"/>
    <col min="3" max="3" width="16.5703125" style="283" customWidth="1"/>
    <col min="4" max="4" width="13.28515625" style="283" bestFit="1" customWidth="1"/>
    <col min="5" max="5" width="4.28515625" style="286" bestFit="1" customWidth="1"/>
    <col min="6" max="6" width="16.140625" style="283" customWidth="1"/>
    <col min="7" max="7" width="4.28515625" style="286" bestFit="1" customWidth="1"/>
    <col min="8" max="8" width="13.28515625" style="283" bestFit="1" customWidth="1"/>
    <col min="9" max="9" width="4.28515625" style="286" bestFit="1" customWidth="1"/>
    <col min="10" max="10" width="12.28515625" style="283" bestFit="1" customWidth="1"/>
    <col min="11" max="11" width="4.28515625" style="286" bestFit="1" customWidth="1"/>
    <col min="12" max="16384" width="11.42578125" style="283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ht="24" customHeight="1" x14ac:dyDescent="0.25">
      <c r="B2" s="466" t="s">
        <v>111</v>
      </c>
      <c r="C2" s="282"/>
      <c r="D2" s="282"/>
      <c r="E2" s="285"/>
      <c r="F2" s="234"/>
      <c r="G2" s="267"/>
      <c r="H2" s="234"/>
      <c r="I2" s="267"/>
      <c r="J2" s="234"/>
      <c r="K2" s="267"/>
    </row>
    <row r="3" spans="1:12" ht="15" x14ac:dyDescent="0.2">
      <c r="B3" s="467" t="s">
        <v>145</v>
      </c>
      <c r="C3" s="282"/>
      <c r="D3" s="234"/>
      <c r="E3" s="285"/>
      <c r="F3" s="282"/>
      <c r="G3" s="285"/>
      <c r="H3" s="282"/>
      <c r="I3" s="285"/>
      <c r="J3" s="236"/>
      <c r="K3" s="285"/>
    </row>
    <row r="4" spans="1:12" ht="15" x14ac:dyDescent="0.2">
      <c r="B4" s="269"/>
      <c r="C4" s="282"/>
      <c r="D4" s="234"/>
      <c r="E4" s="285"/>
      <c r="F4" s="282"/>
      <c r="G4" s="285"/>
      <c r="H4" s="282"/>
      <c r="I4" s="285"/>
      <c r="J4" s="282"/>
      <c r="K4" s="285"/>
    </row>
    <row r="5" spans="1:12" x14ac:dyDescent="0.2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</row>
    <row r="6" spans="1:12" x14ac:dyDescent="0.2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x14ac:dyDescent="0.2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ht="5.25" customHeight="1" x14ac:dyDescent="0.2">
      <c r="B8" s="201"/>
      <c r="C8" s="204"/>
      <c r="D8" s="204"/>
      <c r="E8" s="271"/>
      <c r="F8" s="204"/>
      <c r="G8" s="197"/>
      <c r="H8" s="204"/>
      <c r="I8" s="197"/>
      <c r="J8" s="204"/>
      <c r="K8" s="197"/>
    </row>
    <row r="9" spans="1:12" x14ac:dyDescent="0.2">
      <c r="B9" s="110" t="s">
        <v>64</v>
      </c>
      <c r="C9" s="396">
        <v>6123376498</v>
      </c>
      <c r="D9" s="396">
        <v>1431467124</v>
      </c>
      <c r="E9" s="397">
        <v>0.23377088187661527</v>
      </c>
      <c r="F9" s="396">
        <v>3987051800</v>
      </c>
      <c r="G9" s="397">
        <v>0.65111981948231334</v>
      </c>
      <c r="H9" s="396">
        <v>494342158</v>
      </c>
      <c r="I9" s="397">
        <v>8.0730322259534526E-2</v>
      </c>
      <c r="J9" s="396">
        <v>210515416</v>
      </c>
      <c r="K9" s="397">
        <v>3.4378976381536877E-2</v>
      </c>
    </row>
    <row r="10" spans="1:12" ht="4.5" customHeight="1" x14ac:dyDescent="0.2">
      <c r="B10" s="265"/>
      <c r="C10" s="394"/>
      <c r="D10" s="394"/>
      <c r="E10" s="395"/>
      <c r="F10" s="394"/>
      <c r="G10" s="395"/>
      <c r="H10" s="394"/>
      <c r="I10" s="395"/>
      <c r="J10" s="394"/>
      <c r="K10" s="395"/>
      <c r="L10" s="295"/>
    </row>
    <row r="11" spans="1:12" x14ac:dyDescent="0.2">
      <c r="B11" s="110" t="s">
        <v>60</v>
      </c>
      <c r="C11" s="398">
        <v>6123376498</v>
      </c>
      <c r="D11" s="398">
        <v>1431467124</v>
      </c>
      <c r="E11" s="397">
        <v>0.23377088187661527</v>
      </c>
      <c r="F11" s="398">
        <v>3987051800</v>
      </c>
      <c r="G11" s="397">
        <v>0.65111981948231334</v>
      </c>
      <c r="H11" s="398">
        <v>494342158</v>
      </c>
      <c r="I11" s="397">
        <v>8.0730322259534526E-2</v>
      </c>
      <c r="J11" s="398">
        <v>210515416</v>
      </c>
      <c r="K11" s="397">
        <v>3.4378976381536877E-2</v>
      </c>
    </row>
    <row r="12" spans="1:12" x14ac:dyDescent="0.2">
      <c r="B12" s="255" t="s">
        <v>142</v>
      </c>
      <c r="C12" s="272">
        <v>29442186</v>
      </c>
      <c r="D12" s="256">
        <v>25343686</v>
      </c>
      <c r="E12" s="273">
        <v>0.86079498308991054</v>
      </c>
      <c r="F12" s="332">
        <v>3231321</v>
      </c>
      <c r="G12" s="273">
        <v>0.10975139549760334</v>
      </c>
      <c r="H12" s="256">
        <v>867179</v>
      </c>
      <c r="I12" s="273">
        <v>2.9453621412486152E-2</v>
      </c>
      <c r="J12" s="256">
        <v>0</v>
      </c>
      <c r="K12" s="273">
        <v>0</v>
      </c>
    </row>
    <row r="13" spans="1:12" x14ac:dyDescent="0.2">
      <c r="B13" s="255" t="s">
        <v>78</v>
      </c>
      <c r="C13" s="272">
        <v>29436117</v>
      </c>
      <c r="D13" s="256">
        <v>22123725</v>
      </c>
      <c r="E13" s="273">
        <v>0.75158435468917317</v>
      </c>
      <c r="F13" s="332">
        <v>2441017</v>
      </c>
      <c r="G13" s="273">
        <v>8.2925917164957591E-2</v>
      </c>
      <c r="H13" s="256">
        <v>3587458</v>
      </c>
      <c r="I13" s="273">
        <v>0.12187266411531113</v>
      </c>
      <c r="J13" s="256">
        <v>1283917</v>
      </c>
      <c r="K13" s="273">
        <v>4.3617064030558109E-2</v>
      </c>
    </row>
    <row r="14" spans="1:12" x14ac:dyDescent="0.2">
      <c r="B14" s="255" t="s">
        <v>79</v>
      </c>
      <c r="C14" s="272">
        <v>118184967</v>
      </c>
      <c r="D14" s="256">
        <v>67147101</v>
      </c>
      <c r="E14" s="273">
        <v>0.56815263992077769</v>
      </c>
      <c r="F14" s="332">
        <v>29285681</v>
      </c>
      <c r="G14" s="273">
        <v>0.24779531393362406</v>
      </c>
      <c r="H14" s="256">
        <v>21752185</v>
      </c>
      <c r="I14" s="273">
        <v>0.1840520461455982</v>
      </c>
      <c r="J14" s="256">
        <v>0</v>
      </c>
      <c r="K14" s="273">
        <v>0</v>
      </c>
    </row>
    <row r="15" spans="1:12" x14ac:dyDescent="0.2">
      <c r="B15" s="255" t="s">
        <v>1</v>
      </c>
      <c r="C15" s="272">
        <v>1530994950</v>
      </c>
      <c r="D15" s="256">
        <v>218275198</v>
      </c>
      <c r="E15" s="273">
        <v>0.14257081514214009</v>
      </c>
      <c r="F15" s="332">
        <v>1206874545</v>
      </c>
      <c r="G15" s="273">
        <v>0.78829426903073718</v>
      </c>
      <c r="H15" s="256">
        <v>34197087</v>
      </c>
      <c r="I15" s="273">
        <v>2.2336511952570449E-2</v>
      </c>
      <c r="J15" s="256">
        <v>71648120</v>
      </c>
      <c r="K15" s="273">
        <v>4.6798403874552294E-2</v>
      </c>
    </row>
    <row r="16" spans="1:12" x14ac:dyDescent="0.2">
      <c r="B16" s="255" t="s">
        <v>2</v>
      </c>
      <c r="C16" s="272">
        <v>24597667</v>
      </c>
      <c r="D16" s="256">
        <v>13955422</v>
      </c>
      <c r="E16" s="273">
        <v>0.56734738298554899</v>
      </c>
      <c r="F16" s="332">
        <v>7911037</v>
      </c>
      <c r="G16" s="273">
        <v>0.32161737127346263</v>
      </c>
      <c r="H16" s="256">
        <v>2506910</v>
      </c>
      <c r="I16" s="273">
        <v>0.10191657607203154</v>
      </c>
      <c r="J16" s="256">
        <v>224298</v>
      </c>
      <c r="K16" s="273">
        <v>9.1186696689568164E-3</v>
      </c>
    </row>
    <row r="17" spans="2:11" x14ac:dyDescent="0.2">
      <c r="B17" s="255" t="s">
        <v>86</v>
      </c>
      <c r="C17" s="272">
        <v>53012878</v>
      </c>
      <c r="D17" s="256">
        <v>27181238</v>
      </c>
      <c r="E17" s="273">
        <v>0.51272896370576226</v>
      </c>
      <c r="F17" s="332">
        <v>23206125</v>
      </c>
      <c r="G17" s="273">
        <v>0.43774505130621283</v>
      </c>
      <c r="H17" s="256">
        <v>2625515</v>
      </c>
      <c r="I17" s="273">
        <v>4.9525984988024983E-2</v>
      </c>
      <c r="J17" s="256">
        <v>0</v>
      </c>
      <c r="K17" s="273">
        <v>0</v>
      </c>
    </row>
    <row r="18" spans="2:11" x14ac:dyDescent="0.2">
      <c r="B18" s="255" t="s">
        <v>57</v>
      </c>
      <c r="C18" s="272">
        <v>120521988</v>
      </c>
      <c r="D18" s="256">
        <v>9043626</v>
      </c>
      <c r="E18" s="273">
        <v>7.5037145918967083E-2</v>
      </c>
      <c r="F18" s="332">
        <v>109310695</v>
      </c>
      <c r="G18" s="273">
        <v>0.90697719821880141</v>
      </c>
      <c r="H18" s="256">
        <v>2167667</v>
      </c>
      <c r="I18" s="273">
        <v>1.7985655862231546E-2</v>
      </c>
      <c r="J18" s="256">
        <v>0</v>
      </c>
      <c r="K18" s="273">
        <v>0</v>
      </c>
    </row>
    <row r="19" spans="2:11" x14ac:dyDescent="0.2">
      <c r="B19" s="255" t="s">
        <v>41</v>
      </c>
      <c r="C19" s="272">
        <v>18329264</v>
      </c>
      <c r="D19" s="256">
        <v>16768454</v>
      </c>
      <c r="E19" s="273">
        <v>0.9148460080011942</v>
      </c>
      <c r="F19" s="332">
        <v>0</v>
      </c>
      <c r="G19" s="273">
        <v>0</v>
      </c>
      <c r="H19" s="256">
        <v>1332600</v>
      </c>
      <c r="I19" s="273">
        <v>7.270341024058577E-2</v>
      </c>
      <c r="J19" s="256">
        <v>228210</v>
      </c>
      <c r="K19" s="273">
        <v>1.2450581758220079E-2</v>
      </c>
    </row>
    <row r="20" spans="2:11" x14ac:dyDescent="0.2">
      <c r="B20" s="255" t="s">
        <v>3</v>
      </c>
      <c r="C20" s="272">
        <v>48346177</v>
      </c>
      <c r="D20" s="256">
        <v>23752443</v>
      </c>
      <c r="E20" s="273">
        <v>0.49129930170073222</v>
      </c>
      <c r="F20" s="332">
        <v>17818804</v>
      </c>
      <c r="G20" s="273">
        <v>0.36856697066243727</v>
      </c>
      <c r="H20" s="256">
        <v>4023243</v>
      </c>
      <c r="I20" s="273">
        <v>8.321739689986242E-2</v>
      </c>
      <c r="J20" s="256">
        <v>2751687</v>
      </c>
      <c r="K20" s="273">
        <v>5.6916330736968099E-2</v>
      </c>
    </row>
    <row r="21" spans="2:11" x14ac:dyDescent="0.2">
      <c r="B21" s="255" t="s">
        <v>4</v>
      </c>
      <c r="C21" s="272">
        <v>305257652</v>
      </c>
      <c r="D21" s="256">
        <v>98752797</v>
      </c>
      <c r="E21" s="273">
        <v>0.3235063768360506</v>
      </c>
      <c r="F21" s="332">
        <v>106135616</v>
      </c>
      <c r="G21" s="273">
        <v>0.34769190978380454</v>
      </c>
      <c r="H21" s="256">
        <v>83615808</v>
      </c>
      <c r="I21" s="273">
        <v>0.27391879434360583</v>
      </c>
      <c r="J21" s="256">
        <v>16753431</v>
      </c>
      <c r="K21" s="273">
        <v>5.488291903653901E-2</v>
      </c>
    </row>
    <row r="22" spans="2:11" x14ac:dyDescent="0.2">
      <c r="B22" s="255" t="s">
        <v>5</v>
      </c>
      <c r="C22" s="272">
        <v>70939897</v>
      </c>
      <c r="D22" s="256">
        <v>36104805</v>
      </c>
      <c r="E22" s="273">
        <v>0.50894921654594449</v>
      </c>
      <c r="F22" s="332">
        <v>3770998</v>
      </c>
      <c r="G22" s="273">
        <v>5.3157646958523215E-2</v>
      </c>
      <c r="H22" s="256">
        <v>30962808</v>
      </c>
      <c r="I22" s="273">
        <v>0.43646536447607193</v>
      </c>
      <c r="J22" s="256">
        <v>101286</v>
      </c>
      <c r="K22" s="273">
        <v>1.427772019460361E-3</v>
      </c>
    </row>
    <row r="23" spans="2:11" x14ac:dyDescent="0.2">
      <c r="B23" s="255" t="s">
        <v>6</v>
      </c>
      <c r="C23" s="272">
        <v>36760129</v>
      </c>
      <c r="D23" s="256">
        <v>17250344</v>
      </c>
      <c r="E23" s="273">
        <v>0.46926777650861889</v>
      </c>
      <c r="F23" s="332">
        <v>11776533</v>
      </c>
      <c r="G23" s="273">
        <v>0.3203615797975029</v>
      </c>
      <c r="H23" s="256">
        <v>7325874</v>
      </c>
      <c r="I23" s="273">
        <v>0.1992885824747786</v>
      </c>
      <c r="J23" s="256">
        <v>407378</v>
      </c>
      <c r="K23" s="273">
        <v>1.1082061219099638E-2</v>
      </c>
    </row>
    <row r="24" spans="2:11" x14ac:dyDescent="0.2">
      <c r="B24" s="255" t="s">
        <v>7</v>
      </c>
      <c r="C24" s="272">
        <v>9542352</v>
      </c>
      <c r="D24" s="256">
        <v>6067259</v>
      </c>
      <c r="E24" s="273">
        <v>0.63582427057815516</v>
      </c>
      <c r="F24" s="332">
        <v>890557</v>
      </c>
      <c r="G24" s="273">
        <v>9.3326781489511179E-2</v>
      </c>
      <c r="H24" s="256">
        <v>1686024</v>
      </c>
      <c r="I24" s="273">
        <v>0.17668851452975115</v>
      </c>
      <c r="J24" s="256">
        <v>898512</v>
      </c>
      <c r="K24" s="273">
        <v>9.4160433402582511E-2</v>
      </c>
    </row>
    <row r="25" spans="2:11" x14ac:dyDescent="0.2">
      <c r="B25" s="255" t="s">
        <v>8</v>
      </c>
      <c r="C25" s="272">
        <v>19351465</v>
      </c>
      <c r="D25" s="205">
        <v>13297410</v>
      </c>
      <c r="E25" s="273">
        <v>0.6871526264290585</v>
      </c>
      <c r="F25" s="332">
        <v>1561550</v>
      </c>
      <c r="G25" s="273">
        <v>8.0694148995954576E-2</v>
      </c>
      <c r="H25" s="205">
        <v>4252276</v>
      </c>
      <c r="I25" s="273">
        <v>0.21973922904544954</v>
      </c>
      <c r="J25" s="205">
        <v>240229</v>
      </c>
      <c r="K25" s="273">
        <v>1.2413995529537428E-2</v>
      </c>
    </row>
    <row r="26" spans="2:11" x14ac:dyDescent="0.2">
      <c r="B26" s="255" t="s">
        <v>121</v>
      </c>
      <c r="C26" s="272">
        <v>18469106</v>
      </c>
      <c r="D26" s="205">
        <v>14640981</v>
      </c>
      <c r="E26" s="273">
        <v>0.79272819160819152</v>
      </c>
      <c r="F26" s="332">
        <v>4184</v>
      </c>
      <c r="G26" s="273">
        <v>2.2654047250581592E-4</v>
      </c>
      <c r="H26" s="205">
        <v>3739115</v>
      </c>
      <c r="I26" s="273">
        <v>0.20245240890382024</v>
      </c>
      <c r="J26" s="205">
        <v>84826</v>
      </c>
      <c r="K26" s="273">
        <v>4.5928590154823952E-3</v>
      </c>
    </row>
    <row r="27" spans="2:11" x14ac:dyDescent="0.2">
      <c r="B27" s="255" t="s">
        <v>9</v>
      </c>
      <c r="C27" s="272">
        <v>29070587</v>
      </c>
      <c r="D27" s="256">
        <v>13906704</v>
      </c>
      <c r="E27" s="273">
        <v>0.4783771308092265</v>
      </c>
      <c r="F27" s="332">
        <v>3104599</v>
      </c>
      <c r="G27" s="273">
        <v>0.10679519474443361</v>
      </c>
      <c r="H27" s="256">
        <v>12059284</v>
      </c>
      <c r="I27" s="273">
        <v>0.41482767444633989</v>
      </c>
      <c r="J27" s="256">
        <v>0</v>
      </c>
      <c r="K27" s="273">
        <v>0</v>
      </c>
    </row>
    <row r="28" spans="2:11" x14ac:dyDescent="0.2">
      <c r="B28" s="255" t="s">
        <v>10</v>
      </c>
      <c r="C28" s="272">
        <v>622858593</v>
      </c>
      <c r="D28" s="256">
        <v>5884372</v>
      </c>
      <c r="E28" s="273">
        <v>9.4473642430746713E-3</v>
      </c>
      <c r="F28" s="332">
        <v>565597587</v>
      </c>
      <c r="G28" s="273">
        <v>0.90806740624031179</v>
      </c>
      <c r="H28" s="256">
        <v>51376634</v>
      </c>
      <c r="I28" s="273">
        <v>8.2485229516613578E-2</v>
      </c>
      <c r="J28" s="256">
        <v>0</v>
      </c>
      <c r="K28" s="273">
        <v>0</v>
      </c>
    </row>
    <row r="29" spans="2:11" x14ac:dyDescent="0.2">
      <c r="B29" s="255" t="s">
        <v>11</v>
      </c>
      <c r="C29" s="272">
        <v>19250667</v>
      </c>
      <c r="D29" s="256">
        <v>15422781</v>
      </c>
      <c r="E29" s="273">
        <v>0.80115566904772706</v>
      </c>
      <c r="F29" s="332">
        <v>2433652</v>
      </c>
      <c r="G29" s="273">
        <v>0.12641910017974961</v>
      </c>
      <c r="H29" s="256">
        <v>1394234</v>
      </c>
      <c r="I29" s="273">
        <v>7.2425230772523358E-2</v>
      </c>
      <c r="J29" s="256">
        <v>0</v>
      </c>
      <c r="K29" s="273">
        <v>0</v>
      </c>
    </row>
    <row r="30" spans="2:11" x14ac:dyDescent="0.2">
      <c r="B30" s="255" t="s">
        <v>12</v>
      </c>
      <c r="C30" s="272">
        <v>262569485</v>
      </c>
      <c r="D30" s="256">
        <v>115569414</v>
      </c>
      <c r="E30" s="273">
        <v>0.44014792503401529</v>
      </c>
      <c r="F30" s="332">
        <v>95835761</v>
      </c>
      <c r="G30" s="273">
        <v>0.3649919982133491</v>
      </c>
      <c r="H30" s="256">
        <v>47550556</v>
      </c>
      <c r="I30" s="273">
        <v>0.1810970379897725</v>
      </c>
      <c r="J30" s="256">
        <v>3613754</v>
      </c>
      <c r="K30" s="273">
        <v>1.3763038762863096E-2</v>
      </c>
    </row>
    <row r="31" spans="2:11" x14ac:dyDescent="0.2">
      <c r="B31" s="255" t="s">
        <v>13</v>
      </c>
      <c r="C31" s="272">
        <v>25116539</v>
      </c>
      <c r="D31" s="256">
        <v>14772060</v>
      </c>
      <c r="E31" s="273">
        <v>0.58814074662118054</v>
      </c>
      <c r="F31" s="332">
        <v>8221967</v>
      </c>
      <c r="G31" s="273">
        <v>0.32735270572111869</v>
      </c>
      <c r="H31" s="256">
        <v>1831747</v>
      </c>
      <c r="I31" s="273">
        <v>7.2929912835522442E-2</v>
      </c>
      <c r="J31" s="256">
        <v>290765</v>
      </c>
      <c r="K31" s="273">
        <v>1.1576634822178326E-2</v>
      </c>
    </row>
    <row r="32" spans="2:11" x14ac:dyDescent="0.2">
      <c r="B32" s="255" t="s">
        <v>62</v>
      </c>
      <c r="C32" s="272">
        <v>58584195</v>
      </c>
      <c r="D32" s="256">
        <v>25568346</v>
      </c>
      <c r="E32" s="273">
        <v>0.43643760915379992</v>
      </c>
      <c r="F32" s="332">
        <v>26184429</v>
      </c>
      <c r="G32" s="273">
        <v>0.44695380725125605</v>
      </c>
      <c r="H32" s="256">
        <v>6712866</v>
      </c>
      <c r="I32" s="273">
        <v>0.11458493199403014</v>
      </c>
      <c r="J32" s="256">
        <v>118554</v>
      </c>
      <c r="K32" s="273">
        <v>2.0236516009138642E-3</v>
      </c>
    </row>
    <row r="33" spans="2:11" x14ac:dyDescent="0.2">
      <c r="B33" s="255" t="s">
        <v>14</v>
      </c>
      <c r="C33" s="272">
        <v>55846188</v>
      </c>
      <c r="D33" s="256">
        <v>24217317</v>
      </c>
      <c r="E33" s="273">
        <v>0.43364315215212185</v>
      </c>
      <c r="F33" s="332">
        <v>23304250</v>
      </c>
      <c r="G33" s="273">
        <v>0.4172934775780936</v>
      </c>
      <c r="H33" s="256">
        <v>8262918</v>
      </c>
      <c r="I33" s="273">
        <v>0.14795849628984525</v>
      </c>
      <c r="J33" s="256">
        <v>61703</v>
      </c>
      <c r="K33" s="273">
        <v>1.104873979939329E-3</v>
      </c>
    </row>
    <row r="34" spans="2:11" x14ac:dyDescent="0.2">
      <c r="B34" s="255" t="s">
        <v>15</v>
      </c>
      <c r="C34" s="272">
        <v>99493274</v>
      </c>
      <c r="D34" s="256">
        <v>51837213</v>
      </c>
      <c r="E34" s="273">
        <v>0.52101223445516531</v>
      </c>
      <c r="F34" s="332">
        <v>41700079</v>
      </c>
      <c r="G34" s="273">
        <v>0.41912460333750801</v>
      </c>
      <c r="H34" s="256">
        <v>5036615</v>
      </c>
      <c r="I34" s="273">
        <v>5.0622668221773463E-2</v>
      </c>
      <c r="J34" s="256">
        <v>919367</v>
      </c>
      <c r="K34" s="273">
        <v>9.2404939855532352E-3</v>
      </c>
    </row>
    <row r="35" spans="2:11" x14ac:dyDescent="0.2">
      <c r="B35" s="255" t="s">
        <v>87</v>
      </c>
      <c r="C35" s="272">
        <v>21503189</v>
      </c>
      <c r="D35" s="256">
        <v>18022454</v>
      </c>
      <c r="E35" s="273">
        <v>0.8381293583942363</v>
      </c>
      <c r="F35" s="332">
        <v>1994120</v>
      </c>
      <c r="G35" s="273">
        <v>9.2736012318916969E-2</v>
      </c>
      <c r="H35" s="256">
        <v>1382748</v>
      </c>
      <c r="I35" s="273">
        <v>6.4304322489096843E-2</v>
      </c>
      <c r="J35" s="256">
        <v>103867</v>
      </c>
      <c r="K35" s="273">
        <v>4.8303067977498596E-3</v>
      </c>
    </row>
    <row r="36" spans="2:11" x14ac:dyDescent="0.2">
      <c r="B36" s="255" t="s">
        <v>16</v>
      </c>
      <c r="C36" s="272">
        <v>40911099</v>
      </c>
      <c r="D36" s="256">
        <v>18999216</v>
      </c>
      <c r="E36" s="273">
        <v>0.46440248403006723</v>
      </c>
      <c r="F36" s="332">
        <v>12498630</v>
      </c>
      <c r="G36" s="273">
        <v>0.30550707034294045</v>
      </c>
      <c r="H36" s="256">
        <v>9398688</v>
      </c>
      <c r="I36" s="273">
        <v>0.22973442976929073</v>
      </c>
      <c r="J36" s="256">
        <v>14565</v>
      </c>
      <c r="K36" s="273">
        <v>3.5601585770159827E-4</v>
      </c>
    </row>
    <row r="37" spans="2:11" x14ac:dyDescent="0.2">
      <c r="B37" s="255" t="s">
        <v>17</v>
      </c>
      <c r="C37" s="272">
        <v>53168052</v>
      </c>
      <c r="D37" s="205">
        <v>31302099</v>
      </c>
      <c r="E37" s="273">
        <v>0.58873887273507786</v>
      </c>
      <c r="F37" s="332">
        <v>15975627</v>
      </c>
      <c r="G37" s="273">
        <v>0.30047418325576419</v>
      </c>
      <c r="H37" s="205">
        <v>3907345</v>
      </c>
      <c r="I37" s="273">
        <v>7.3490467546187321E-2</v>
      </c>
      <c r="J37" s="205">
        <v>1982981</v>
      </c>
      <c r="K37" s="273">
        <v>3.7296476462970657E-2</v>
      </c>
    </row>
    <row r="38" spans="2:11" x14ac:dyDescent="0.2">
      <c r="B38" s="255" t="s">
        <v>80</v>
      </c>
      <c r="C38" s="272">
        <v>13152116</v>
      </c>
      <c r="D38" s="256">
        <v>6384576</v>
      </c>
      <c r="E38" s="273">
        <v>0.48544097390868512</v>
      </c>
      <c r="F38" s="332">
        <v>1075330</v>
      </c>
      <c r="G38" s="273">
        <v>8.1760988117805536E-2</v>
      </c>
      <c r="H38" s="256">
        <v>5692210</v>
      </c>
      <c r="I38" s="273">
        <v>0.43279803797350935</v>
      </c>
      <c r="J38" s="256">
        <v>0</v>
      </c>
      <c r="K38" s="273">
        <v>0</v>
      </c>
    </row>
    <row r="39" spans="2:11" x14ac:dyDescent="0.2">
      <c r="B39" s="255" t="s">
        <v>18</v>
      </c>
      <c r="C39" s="272">
        <v>104408854</v>
      </c>
      <c r="D39" s="256">
        <v>30691634</v>
      </c>
      <c r="E39" s="273">
        <v>0.29395623861554881</v>
      </c>
      <c r="F39" s="332">
        <v>56453179</v>
      </c>
      <c r="G39" s="273">
        <v>0.5406934070936168</v>
      </c>
      <c r="H39" s="256">
        <v>17264041</v>
      </c>
      <c r="I39" s="273">
        <v>0.16535035429083439</v>
      </c>
      <c r="J39" s="256">
        <v>0</v>
      </c>
      <c r="K39" s="273">
        <v>0</v>
      </c>
    </row>
    <row r="40" spans="2:11" x14ac:dyDescent="0.2">
      <c r="B40" s="255" t="s">
        <v>88</v>
      </c>
      <c r="C40" s="272">
        <v>19495748</v>
      </c>
      <c r="D40" s="205">
        <v>16085851</v>
      </c>
      <c r="E40" s="273">
        <v>0.82509534899609904</v>
      </c>
      <c r="F40" s="332">
        <v>2007245</v>
      </c>
      <c r="G40" s="273">
        <v>0.10295809116941806</v>
      </c>
      <c r="H40" s="205">
        <v>1372610</v>
      </c>
      <c r="I40" s="273">
        <v>7.0405608443441098E-2</v>
      </c>
      <c r="J40" s="205">
        <v>30042</v>
      </c>
      <c r="K40" s="273">
        <v>1.5409513910417799E-3</v>
      </c>
    </row>
    <row r="41" spans="2:11" x14ac:dyDescent="0.2">
      <c r="B41" s="255" t="s">
        <v>81</v>
      </c>
      <c r="C41" s="272">
        <v>7772636</v>
      </c>
      <c r="D41" s="256">
        <v>4082771</v>
      </c>
      <c r="E41" s="273">
        <v>0.52527495176668504</v>
      </c>
      <c r="F41" s="332">
        <v>2892</v>
      </c>
      <c r="G41" s="273">
        <v>3.7207454459465232E-4</v>
      </c>
      <c r="H41" s="256">
        <v>3686973</v>
      </c>
      <c r="I41" s="273">
        <v>0.47435297368872026</v>
      </c>
      <c r="J41" s="256">
        <v>0</v>
      </c>
      <c r="K41" s="273">
        <v>0</v>
      </c>
    </row>
    <row r="42" spans="2:11" x14ac:dyDescent="0.2">
      <c r="B42" s="255" t="s">
        <v>53</v>
      </c>
      <c r="C42" s="272">
        <v>48872862</v>
      </c>
      <c r="D42" s="256">
        <v>14527078</v>
      </c>
      <c r="E42" s="273">
        <v>0.29724222002795742</v>
      </c>
      <c r="F42" s="332">
        <v>28190771</v>
      </c>
      <c r="G42" s="273">
        <v>0.57681850103233157</v>
      </c>
      <c r="H42" s="256">
        <v>5816682</v>
      </c>
      <c r="I42" s="273">
        <v>0.11901660271092779</v>
      </c>
      <c r="J42" s="256">
        <v>338331</v>
      </c>
      <c r="K42" s="273">
        <v>6.9226762287831643E-3</v>
      </c>
    </row>
    <row r="43" spans="2:11" x14ac:dyDescent="0.2">
      <c r="B43" s="255" t="s">
        <v>104</v>
      </c>
      <c r="C43" s="272">
        <v>38500901</v>
      </c>
      <c r="D43" s="256">
        <v>19025694</v>
      </c>
      <c r="E43" s="273">
        <v>0.49416230544838419</v>
      </c>
      <c r="F43" s="332">
        <v>10387914</v>
      </c>
      <c r="G43" s="273">
        <v>0.26980963380571277</v>
      </c>
      <c r="H43" s="256">
        <v>3416282</v>
      </c>
      <c r="I43" s="273">
        <v>8.8732520831135878E-2</v>
      </c>
      <c r="J43" s="256">
        <v>5671011</v>
      </c>
      <c r="K43" s="273">
        <v>0.14729553991476718</v>
      </c>
    </row>
    <row r="44" spans="2:11" x14ac:dyDescent="0.2">
      <c r="B44" s="255" t="s">
        <v>19</v>
      </c>
      <c r="C44" s="272">
        <v>70635198</v>
      </c>
      <c r="D44" s="205">
        <v>26515396</v>
      </c>
      <c r="E44" s="273">
        <v>0.37538503112853172</v>
      </c>
      <c r="F44" s="332">
        <v>33212511</v>
      </c>
      <c r="G44" s="273">
        <v>0.47019774758754129</v>
      </c>
      <c r="H44" s="205">
        <v>9932385</v>
      </c>
      <c r="I44" s="273">
        <v>0.14061523548075847</v>
      </c>
      <c r="J44" s="205">
        <v>974906</v>
      </c>
      <c r="K44" s="273">
        <v>1.3801985803168557E-2</v>
      </c>
    </row>
    <row r="45" spans="2:11" x14ac:dyDescent="0.2">
      <c r="B45" s="255" t="s">
        <v>20</v>
      </c>
      <c r="C45" s="272">
        <v>23024715</v>
      </c>
      <c r="D45" s="205">
        <v>15738042</v>
      </c>
      <c r="E45" s="273">
        <v>0.68352820002332282</v>
      </c>
      <c r="F45" s="332">
        <v>2831703</v>
      </c>
      <c r="G45" s="273">
        <v>0.12298536594264033</v>
      </c>
      <c r="H45" s="205">
        <v>4454970</v>
      </c>
      <c r="I45" s="273">
        <v>0.1934864340340369</v>
      </c>
      <c r="J45" s="205">
        <v>0</v>
      </c>
      <c r="K45" s="273">
        <v>0</v>
      </c>
    </row>
    <row r="46" spans="2:11" x14ac:dyDescent="0.2">
      <c r="B46" s="255" t="s">
        <v>56</v>
      </c>
      <c r="C46" s="272">
        <v>26178224</v>
      </c>
      <c r="D46" s="256">
        <v>20346668</v>
      </c>
      <c r="E46" s="273">
        <v>0.77723637783831323</v>
      </c>
      <c r="F46" s="332">
        <v>4670878</v>
      </c>
      <c r="G46" s="273">
        <v>0.17842608421411629</v>
      </c>
      <c r="H46" s="256">
        <v>665248</v>
      </c>
      <c r="I46" s="273">
        <v>2.5412266317226102E-2</v>
      </c>
      <c r="J46" s="256">
        <v>495430</v>
      </c>
      <c r="K46" s="273">
        <v>1.8925271630344364E-2</v>
      </c>
    </row>
    <row r="47" spans="2:11" x14ac:dyDescent="0.2">
      <c r="B47" s="255" t="s">
        <v>21</v>
      </c>
      <c r="C47" s="272">
        <v>55475043</v>
      </c>
      <c r="D47" s="256">
        <v>41425099</v>
      </c>
      <c r="E47" s="273">
        <v>0.74673396828191729</v>
      </c>
      <c r="F47" s="332">
        <v>2968281</v>
      </c>
      <c r="G47" s="273">
        <v>5.3506601157569181E-2</v>
      </c>
      <c r="H47" s="256">
        <v>10736739</v>
      </c>
      <c r="I47" s="273">
        <v>0.19354178779095313</v>
      </c>
      <c r="J47" s="256">
        <v>344924</v>
      </c>
      <c r="K47" s="273">
        <v>6.2176427695603588E-3</v>
      </c>
    </row>
    <row r="48" spans="2:11" x14ac:dyDescent="0.2">
      <c r="B48" s="255" t="s">
        <v>22</v>
      </c>
      <c r="C48" s="272">
        <v>27057778</v>
      </c>
      <c r="D48" s="256">
        <v>13598117</v>
      </c>
      <c r="E48" s="273">
        <v>0.50255852494613562</v>
      </c>
      <c r="F48" s="332">
        <v>5516535</v>
      </c>
      <c r="G48" s="273">
        <v>0.20387982339126295</v>
      </c>
      <c r="H48" s="256">
        <v>7200329</v>
      </c>
      <c r="I48" s="273">
        <v>0.26610939745310941</v>
      </c>
      <c r="J48" s="256">
        <v>742797</v>
      </c>
      <c r="K48" s="273">
        <v>2.7452254209491999E-2</v>
      </c>
    </row>
    <row r="49" spans="2:11" x14ac:dyDescent="0.2">
      <c r="B49" s="255" t="s">
        <v>23</v>
      </c>
      <c r="C49" s="272">
        <v>46302906</v>
      </c>
      <c r="D49" s="205">
        <v>28051639</v>
      </c>
      <c r="E49" s="273">
        <v>0.60582890844907233</v>
      </c>
      <c r="F49" s="332">
        <v>7539347</v>
      </c>
      <c r="G49" s="273">
        <v>0.16282664850452366</v>
      </c>
      <c r="H49" s="205">
        <v>9068036</v>
      </c>
      <c r="I49" s="273">
        <v>0.19584161737062464</v>
      </c>
      <c r="J49" s="205">
        <v>1643884</v>
      </c>
      <c r="K49" s="273">
        <v>3.5502825675779399E-2</v>
      </c>
    </row>
    <row r="50" spans="2:11" x14ac:dyDescent="0.2">
      <c r="B50" s="255" t="s">
        <v>24</v>
      </c>
      <c r="C50" s="272">
        <v>38892270</v>
      </c>
      <c r="D50" s="256">
        <v>32557412</v>
      </c>
      <c r="E50" s="273">
        <v>0.83711781287129805</v>
      </c>
      <c r="F50" s="332">
        <v>1709696</v>
      </c>
      <c r="G50" s="273">
        <v>4.3959789438878211E-2</v>
      </c>
      <c r="H50" s="256">
        <v>3776502</v>
      </c>
      <c r="I50" s="273">
        <v>9.7101609137239864E-2</v>
      </c>
      <c r="J50" s="256">
        <v>848660</v>
      </c>
      <c r="K50" s="273">
        <v>2.1820788552583844E-2</v>
      </c>
    </row>
    <row r="51" spans="2:11" x14ac:dyDescent="0.2">
      <c r="B51" s="255" t="s">
        <v>119</v>
      </c>
      <c r="C51" s="272">
        <v>187411978</v>
      </c>
      <c r="D51" s="205">
        <v>40834426</v>
      </c>
      <c r="E51" s="273">
        <v>0.21788589201059497</v>
      </c>
      <c r="F51" s="332">
        <v>139940610</v>
      </c>
      <c r="G51" s="273">
        <v>0.74670045902829119</v>
      </c>
      <c r="H51" s="205">
        <v>5554857</v>
      </c>
      <c r="I51" s="273">
        <v>2.9639818432523026E-2</v>
      </c>
      <c r="J51" s="205">
        <v>1082085</v>
      </c>
      <c r="K51" s="273">
        <v>5.773830528590867E-3</v>
      </c>
    </row>
    <row r="52" spans="2:11" x14ac:dyDescent="0.2">
      <c r="B52" s="255" t="s">
        <v>25</v>
      </c>
      <c r="C52" s="272">
        <v>19701971</v>
      </c>
      <c r="D52" s="256">
        <v>17366389</v>
      </c>
      <c r="E52" s="273">
        <v>0.88145439864874431</v>
      </c>
      <c r="F52" s="435" t="s">
        <v>84</v>
      </c>
      <c r="G52" s="273">
        <v>0</v>
      </c>
      <c r="H52" s="256">
        <v>2335582</v>
      </c>
      <c r="I52" s="273">
        <v>0.11854560135125566</v>
      </c>
      <c r="J52" s="256">
        <v>0</v>
      </c>
      <c r="K52" s="273">
        <v>0</v>
      </c>
    </row>
    <row r="53" spans="2:11" x14ac:dyDescent="0.2">
      <c r="B53" s="255" t="s">
        <v>26</v>
      </c>
      <c r="C53" s="272">
        <v>53940083</v>
      </c>
      <c r="D53" s="256">
        <v>24650508</v>
      </c>
      <c r="E53" s="273">
        <v>0.45699796197940595</v>
      </c>
      <c r="F53" s="332">
        <v>6739314</v>
      </c>
      <c r="G53" s="273">
        <v>0.12494074211936233</v>
      </c>
      <c r="H53" s="256">
        <v>21498446</v>
      </c>
      <c r="I53" s="273">
        <v>0.39856160399308249</v>
      </c>
      <c r="J53" s="256">
        <v>1051815</v>
      </c>
      <c r="K53" s="273">
        <v>1.9499691908149271E-2</v>
      </c>
    </row>
    <row r="54" spans="2:11" x14ac:dyDescent="0.2">
      <c r="B54" s="255" t="s">
        <v>90</v>
      </c>
      <c r="C54" s="272">
        <v>1069002082</v>
      </c>
      <c r="D54" s="205">
        <v>66185809</v>
      </c>
      <c r="E54" s="273">
        <v>6.1913639004493537E-2</v>
      </c>
      <c r="F54" s="332">
        <v>990833791</v>
      </c>
      <c r="G54" s="273">
        <v>0.92687732576371162</v>
      </c>
      <c r="H54" s="205">
        <v>11982482</v>
      </c>
      <c r="I54" s="273">
        <v>1.1209035231794806E-2</v>
      </c>
      <c r="J54" s="205">
        <v>0</v>
      </c>
      <c r="K54" s="273">
        <v>0</v>
      </c>
    </row>
    <row r="55" spans="2:11" x14ac:dyDescent="0.2">
      <c r="B55" s="255" t="s">
        <v>91</v>
      </c>
      <c r="C55" s="272">
        <v>13553357</v>
      </c>
      <c r="D55" s="256">
        <v>9639962</v>
      </c>
      <c r="E55" s="273">
        <v>0.7112600959304769</v>
      </c>
      <c r="F55" s="332">
        <v>3093652</v>
      </c>
      <c r="G55" s="273">
        <v>0.22825725021483606</v>
      </c>
      <c r="H55" s="256">
        <v>812123</v>
      </c>
      <c r="I55" s="273">
        <v>5.9920431521135319E-2</v>
      </c>
      <c r="J55" s="256">
        <v>7620</v>
      </c>
      <c r="K55" s="273">
        <v>5.6222233355175395E-4</v>
      </c>
    </row>
    <row r="56" spans="2:11" x14ac:dyDescent="0.2">
      <c r="B56" s="255" t="s">
        <v>28</v>
      </c>
      <c r="C56" s="272">
        <v>421191893</v>
      </c>
      <c r="D56" s="256">
        <v>12694104</v>
      </c>
      <c r="E56" s="273">
        <v>3.0138528805918875E-2</v>
      </c>
      <c r="F56" s="332">
        <v>311757953</v>
      </c>
      <c r="G56" s="273">
        <v>0.74018032678515966</v>
      </c>
      <c r="H56" s="256">
        <v>1183375</v>
      </c>
      <c r="I56" s="273">
        <v>2.8095863658990227E-3</v>
      </c>
      <c r="J56" s="256">
        <v>95556461</v>
      </c>
      <c r="K56" s="273">
        <v>0.22687155804302245</v>
      </c>
    </row>
    <row r="57" spans="2:11" x14ac:dyDescent="0.2">
      <c r="B57" s="255" t="s">
        <v>27</v>
      </c>
      <c r="C57" s="272">
        <v>80083330</v>
      </c>
      <c r="D57" s="256">
        <v>21611363</v>
      </c>
      <c r="E57" s="273">
        <v>0.26986094359462826</v>
      </c>
      <c r="F57" s="332">
        <v>51829568</v>
      </c>
      <c r="G57" s="273">
        <v>0.64719546502374459</v>
      </c>
      <c r="H57" s="256">
        <v>6642399</v>
      </c>
      <c r="I57" s="273">
        <v>8.2943591381627116E-2</v>
      </c>
      <c r="J57" s="256">
        <v>0</v>
      </c>
      <c r="K57" s="273">
        <v>0</v>
      </c>
    </row>
    <row r="58" spans="2:11" x14ac:dyDescent="0.2">
      <c r="B58" s="255" t="s">
        <v>29</v>
      </c>
      <c r="C58" s="272">
        <v>35130932</v>
      </c>
      <c r="D58" s="205">
        <v>22374760</v>
      </c>
      <c r="E58" s="273">
        <v>0.63689628274023591</v>
      </c>
      <c r="F58" s="332">
        <v>5221088</v>
      </c>
      <c r="G58" s="273">
        <v>0.14861797574855115</v>
      </c>
      <c r="H58" s="205">
        <v>7535084</v>
      </c>
      <c r="I58" s="273">
        <v>0.21448574151121297</v>
      </c>
      <c r="J58" s="205">
        <v>0</v>
      </c>
      <c r="K58" s="273">
        <v>0</v>
      </c>
    </row>
    <row r="59" spans="2:11" x14ac:dyDescent="0.2">
      <c r="B59" s="326" t="s">
        <v>82</v>
      </c>
      <c r="C59" s="274">
        <v>2032958</v>
      </c>
      <c r="D59" s="328">
        <v>1873361</v>
      </c>
      <c r="E59" s="276">
        <v>0.92149518091372273</v>
      </c>
      <c r="F59" s="359">
        <v>178</v>
      </c>
      <c r="G59" s="276">
        <v>8.75571457944532E-5</v>
      </c>
      <c r="H59" s="328">
        <v>159419</v>
      </c>
      <c r="I59" s="276">
        <v>7.8417261940482791E-2</v>
      </c>
      <c r="J59" s="328">
        <v>0</v>
      </c>
      <c r="K59" s="276">
        <v>0</v>
      </c>
    </row>
    <row r="60" spans="2:11" ht="5.25" customHeight="1" x14ac:dyDescent="0.2">
      <c r="B60" s="269"/>
      <c r="C60" s="282"/>
      <c r="D60" s="234"/>
      <c r="E60" s="285"/>
      <c r="F60" s="282"/>
      <c r="G60" s="285"/>
      <c r="H60" s="282"/>
      <c r="I60" s="285"/>
      <c r="J60" s="282"/>
      <c r="K60" s="285"/>
    </row>
    <row r="61" spans="2:11" ht="11.25" customHeight="1" x14ac:dyDescent="0.2">
      <c r="B61" s="279" t="s">
        <v>136</v>
      </c>
      <c r="C61" s="240"/>
      <c r="D61" s="240"/>
      <c r="E61" s="278"/>
      <c r="F61" s="240"/>
      <c r="G61" s="278"/>
      <c r="H61" s="240"/>
      <c r="I61" s="278"/>
      <c r="J61" s="240"/>
      <c r="K61" s="278"/>
    </row>
    <row r="62" spans="2:11" ht="14.25" x14ac:dyDescent="0.2">
      <c r="B62" s="434" t="s">
        <v>180</v>
      </c>
      <c r="C62" s="240"/>
      <c r="D62" s="240"/>
      <c r="E62" s="278"/>
      <c r="F62" s="240"/>
      <c r="G62" s="278"/>
      <c r="H62" s="240"/>
      <c r="I62" s="278"/>
      <c r="J62" s="240"/>
      <c r="K62" s="278"/>
    </row>
    <row r="63" spans="2:11" ht="14.25" x14ac:dyDescent="0.2">
      <c r="B63" s="280" t="s">
        <v>74</v>
      </c>
      <c r="C63" s="240"/>
      <c r="D63" s="240"/>
      <c r="E63" s="278"/>
      <c r="F63" s="240"/>
      <c r="G63" s="278"/>
      <c r="H63" s="240"/>
      <c r="I63" s="278"/>
      <c r="J63" s="240"/>
      <c r="K63" s="278"/>
    </row>
    <row r="64" spans="2:11" ht="14.25" x14ac:dyDescent="0.2">
      <c r="B64" s="281"/>
      <c r="C64" s="240"/>
      <c r="D64" s="240"/>
      <c r="E64" s="278"/>
      <c r="F64" s="240"/>
      <c r="G64" s="278"/>
      <c r="H64" s="240"/>
      <c r="I64" s="278"/>
      <c r="J64" s="240"/>
      <c r="K64" s="278"/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61" header="0" footer="0"/>
  <pageSetup paperSize="9" scale="71" orientation="landscape" r:id="rId1"/>
  <headerFooter alignWithMargins="0">
    <oddFooter>&amp;C&amp;G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4" tint="0.59999389629810485"/>
    <pageSetUpPr fitToPage="1"/>
  </sheetPr>
  <dimension ref="A1:L63"/>
  <sheetViews>
    <sheetView showGridLines="0" workbookViewId="0"/>
  </sheetViews>
  <sheetFormatPr baseColWidth="10" defaultRowHeight="14.25" x14ac:dyDescent="0.2"/>
  <cols>
    <col min="1" max="1" width="3.140625" style="283" customWidth="1"/>
    <col min="2" max="2" width="35" style="269" customWidth="1"/>
    <col min="3" max="3" width="14.42578125" style="289" customWidth="1"/>
    <col min="4" max="4" width="14.140625" style="289" customWidth="1"/>
    <col min="5" max="5" width="4.28515625" style="198" bestFit="1" customWidth="1"/>
    <col min="6" max="6" width="13.28515625" style="289" bestFit="1" customWidth="1"/>
    <col min="7" max="7" width="4.28515625" style="199" bestFit="1" customWidth="1"/>
    <col min="8" max="8" width="13.28515625" style="289" bestFit="1" customWidth="1"/>
    <col min="9" max="9" width="4.28515625" style="199" bestFit="1" customWidth="1"/>
    <col min="10" max="10" width="13.28515625" style="289" bestFit="1" customWidth="1"/>
    <col min="11" max="11" width="4.28515625" style="199" bestFit="1" customWidth="1"/>
    <col min="12" max="16384" width="11.42578125" style="283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ht="24.75" customHeight="1" x14ac:dyDescent="0.25">
      <c r="B2" s="466" t="s">
        <v>112</v>
      </c>
      <c r="C2" s="287"/>
      <c r="D2" s="287"/>
      <c r="E2" s="194"/>
      <c r="F2" s="287"/>
      <c r="G2" s="287"/>
      <c r="H2" s="287"/>
      <c r="I2" s="287"/>
      <c r="J2" s="287"/>
      <c r="K2" s="287"/>
    </row>
    <row r="3" spans="1:12" ht="15" x14ac:dyDescent="0.2">
      <c r="B3" s="467" t="s">
        <v>145</v>
      </c>
      <c r="C3" s="288"/>
      <c r="D3" s="288"/>
      <c r="E3" s="195"/>
      <c r="F3" s="288"/>
      <c r="G3" s="288"/>
      <c r="H3" s="288"/>
      <c r="I3" s="288"/>
      <c r="J3" s="236"/>
      <c r="K3" s="288"/>
    </row>
    <row r="4" spans="1:12" x14ac:dyDescent="0.2">
      <c r="C4" s="288"/>
      <c r="D4" s="288"/>
      <c r="E4" s="195"/>
      <c r="F4" s="288"/>
      <c r="G4" s="288"/>
      <c r="H4" s="288"/>
      <c r="I4" s="288"/>
      <c r="J4" s="288"/>
      <c r="K4" s="288"/>
      <c r="L4" s="295"/>
    </row>
    <row r="5" spans="1:12" ht="12.75" x14ac:dyDescent="0.2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  <c r="L5" s="295"/>
    </row>
    <row r="6" spans="1:12" ht="12.75" x14ac:dyDescent="0.2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ht="12.75" x14ac:dyDescent="0.2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ht="4.5" customHeight="1" x14ac:dyDescent="0.2">
      <c r="B8" s="201"/>
      <c r="C8" s="204"/>
      <c r="D8" s="204"/>
      <c r="E8" s="271"/>
      <c r="F8" s="204"/>
      <c r="G8" s="197"/>
      <c r="H8" s="204"/>
      <c r="I8" s="197"/>
      <c r="J8" s="204"/>
      <c r="K8" s="197"/>
    </row>
    <row r="9" spans="1:12" ht="12.75" x14ac:dyDescent="0.2">
      <c r="B9" s="110" t="s">
        <v>64</v>
      </c>
      <c r="C9" s="396">
        <v>1280363245</v>
      </c>
      <c r="D9" s="396">
        <v>346236960</v>
      </c>
      <c r="E9" s="397">
        <v>0.27042088356730359</v>
      </c>
      <c r="F9" s="396">
        <v>279792296</v>
      </c>
      <c r="G9" s="397">
        <v>0.21852571689528622</v>
      </c>
      <c r="H9" s="396">
        <v>568630418</v>
      </c>
      <c r="I9" s="397">
        <v>0.44411648039771712</v>
      </c>
      <c r="J9" s="396">
        <v>85703571</v>
      </c>
      <c r="K9" s="397">
        <v>6.6936919139693046E-2</v>
      </c>
    </row>
    <row r="10" spans="1:12" ht="4.5" customHeight="1" x14ac:dyDescent="0.2">
      <c r="B10" s="265"/>
      <c r="C10" s="394"/>
      <c r="D10" s="394"/>
      <c r="E10" s="395"/>
      <c r="F10" s="394"/>
      <c r="G10" s="395"/>
      <c r="H10" s="394"/>
      <c r="I10" s="395"/>
      <c r="J10" s="394"/>
      <c r="K10" s="395"/>
      <c r="L10" s="295"/>
    </row>
    <row r="11" spans="1:12" ht="12.75" x14ac:dyDescent="0.2">
      <c r="B11" s="110" t="s">
        <v>60</v>
      </c>
      <c r="C11" s="398">
        <v>1280363245</v>
      </c>
      <c r="D11" s="398">
        <v>346236960</v>
      </c>
      <c r="E11" s="397">
        <v>0.27042088356730359</v>
      </c>
      <c r="F11" s="398">
        <v>279792296</v>
      </c>
      <c r="G11" s="397">
        <v>0.21852571689528622</v>
      </c>
      <c r="H11" s="398">
        <v>568630418</v>
      </c>
      <c r="I11" s="397">
        <v>0.44411648039771712</v>
      </c>
      <c r="J11" s="398">
        <v>85703571</v>
      </c>
      <c r="K11" s="397">
        <v>6.6936919139693046E-2</v>
      </c>
    </row>
    <row r="12" spans="1:12" ht="12.75" x14ac:dyDescent="0.2">
      <c r="B12" s="255" t="s">
        <v>142</v>
      </c>
      <c r="C12" s="272">
        <v>5413710</v>
      </c>
      <c r="D12" s="256">
        <v>3030809</v>
      </c>
      <c r="E12" s="273">
        <v>0.55983955549890929</v>
      </c>
      <c r="F12" s="256">
        <v>241715</v>
      </c>
      <c r="G12" s="273">
        <v>4.4648679002015253E-2</v>
      </c>
      <c r="H12" s="256">
        <v>986289</v>
      </c>
      <c r="I12" s="273">
        <v>0.18218356727641488</v>
      </c>
      <c r="J12" s="256">
        <v>1154897</v>
      </c>
      <c r="K12" s="273">
        <v>0.21332819822266061</v>
      </c>
    </row>
    <row r="13" spans="1:12" ht="12.75" x14ac:dyDescent="0.2">
      <c r="B13" s="255" t="s">
        <v>78</v>
      </c>
      <c r="C13" s="272">
        <v>17603381</v>
      </c>
      <c r="D13" s="256">
        <v>5957463</v>
      </c>
      <c r="E13" s="273">
        <v>0.33842720327418918</v>
      </c>
      <c r="F13" s="256">
        <v>195645</v>
      </c>
      <c r="G13" s="273">
        <v>1.1114058145989114E-2</v>
      </c>
      <c r="H13" s="256">
        <v>8596062</v>
      </c>
      <c r="I13" s="273">
        <v>0.48831880648382264</v>
      </c>
      <c r="J13" s="256">
        <v>2854211</v>
      </c>
      <c r="K13" s="273">
        <v>0.16213993209599906</v>
      </c>
    </row>
    <row r="14" spans="1:12" ht="12.75" x14ac:dyDescent="0.2">
      <c r="B14" s="255" t="s">
        <v>79</v>
      </c>
      <c r="C14" s="272">
        <v>19258875</v>
      </c>
      <c r="D14" s="256">
        <v>2154833</v>
      </c>
      <c r="E14" s="273">
        <v>0.11188779199200369</v>
      </c>
      <c r="F14" s="256">
        <v>1544519</v>
      </c>
      <c r="G14" s="273">
        <v>8.0197778946070317E-2</v>
      </c>
      <c r="H14" s="256">
        <v>12559523</v>
      </c>
      <c r="I14" s="273">
        <v>0.65214209033497539</v>
      </c>
      <c r="J14" s="256">
        <v>3000000</v>
      </c>
      <c r="K14" s="273">
        <v>0.15577233872695057</v>
      </c>
    </row>
    <row r="15" spans="1:12" ht="12.75" x14ac:dyDescent="0.2">
      <c r="B15" s="255" t="s">
        <v>1</v>
      </c>
      <c r="C15" s="272">
        <v>142849419</v>
      </c>
      <c r="D15" s="256">
        <v>35928108</v>
      </c>
      <c r="E15" s="273">
        <v>0.25151035441033193</v>
      </c>
      <c r="F15" s="256">
        <v>33038509</v>
      </c>
      <c r="G15" s="273">
        <v>0.23128206772755583</v>
      </c>
      <c r="H15" s="256">
        <v>44729452</v>
      </c>
      <c r="I15" s="273">
        <v>0.31312309362630308</v>
      </c>
      <c r="J15" s="256">
        <v>29153350</v>
      </c>
      <c r="K15" s="273">
        <v>0.20408448423580919</v>
      </c>
    </row>
    <row r="16" spans="1:12" ht="12.75" x14ac:dyDescent="0.2">
      <c r="B16" s="255" t="s">
        <v>2</v>
      </c>
      <c r="C16" s="272">
        <v>6368289</v>
      </c>
      <c r="D16" s="256">
        <v>1516266</v>
      </c>
      <c r="E16" s="273">
        <v>0.23809629242642724</v>
      </c>
      <c r="F16" s="256">
        <v>828778</v>
      </c>
      <c r="G16" s="273">
        <v>0.13014139276656572</v>
      </c>
      <c r="H16" s="256">
        <v>2889217</v>
      </c>
      <c r="I16" s="273">
        <v>0.45368810994601533</v>
      </c>
      <c r="J16" s="256">
        <v>1134028</v>
      </c>
      <c r="K16" s="273">
        <v>0.17807420486099171</v>
      </c>
    </row>
    <row r="17" spans="2:11" ht="12.75" x14ac:dyDescent="0.2">
      <c r="B17" s="255" t="s">
        <v>86</v>
      </c>
      <c r="C17" s="272">
        <v>9045174</v>
      </c>
      <c r="D17" s="256">
        <v>1978630</v>
      </c>
      <c r="E17" s="273">
        <v>0.21874979961690069</v>
      </c>
      <c r="F17" s="256">
        <v>2699830</v>
      </c>
      <c r="G17" s="273">
        <v>0.2984829258121513</v>
      </c>
      <c r="H17" s="256">
        <v>4366714</v>
      </c>
      <c r="I17" s="273">
        <v>0.48276727457094798</v>
      </c>
      <c r="J17" s="256">
        <v>0</v>
      </c>
      <c r="K17" s="273">
        <v>0</v>
      </c>
    </row>
    <row r="18" spans="2:11" ht="12.75" x14ac:dyDescent="0.2">
      <c r="B18" s="255" t="s">
        <v>57</v>
      </c>
      <c r="C18" s="272">
        <v>42883866</v>
      </c>
      <c r="D18" s="256">
        <v>23372552</v>
      </c>
      <c r="E18" s="273">
        <v>0.54501970507976127</v>
      </c>
      <c r="F18" s="256">
        <v>7632322</v>
      </c>
      <c r="G18" s="273">
        <v>0.17797653784292675</v>
      </c>
      <c r="H18" s="256">
        <v>11878992</v>
      </c>
      <c r="I18" s="273">
        <v>0.27700375707731201</v>
      </c>
      <c r="J18" s="256">
        <v>0</v>
      </c>
      <c r="K18" s="273">
        <v>0</v>
      </c>
    </row>
    <row r="19" spans="2:11" ht="12.75" x14ac:dyDescent="0.2">
      <c r="B19" s="255" t="s">
        <v>41</v>
      </c>
      <c r="C19" s="272">
        <v>21464435</v>
      </c>
      <c r="D19" s="256">
        <v>13909301</v>
      </c>
      <c r="E19" s="273">
        <v>0.64801617186755678</v>
      </c>
      <c r="F19" s="256">
        <v>0</v>
      </c>
      <c r="G19" s="273">
        <v>0</v>
      </c>
      <c r="H19" s="256">
        <v>6728019</v>
      </c>
      <c r="I19" s="273">
        <v>0.31344962026720014</v>
      </c>
      <c r="J19" s="256">
        <v>827115</v>
      </c>
      <c r="K19" s="273">
        <v>3.8534207865243135E-2</v>
      </c>
    </row>
    <row r="20" spans="2:11" ht="12.75" x14ac:dyDescent="0.2">
      <c r="B20" s="255" t="s">
        <v>3</v>
      </c>
      <c r="C20" s="272">
        <v>11444568</v>
      </c>
      <c r="D20" s="256">
        <v>697854</v>
      </c>
      <c r="E20" s="273">
        <v>6.097687566712872E-2</v>
      </c>
      <c r="F20" s="256">
        <v>4333286</v>
      </c>
      <c r="G20" s="273">
        <v>0.37863255301554416</v>
      </c>
      <c r="H20" s="256">
        <v>3485292</v>
      </c>
      <c r="I20" s="273">
        <v>0.30453678985523963</v>
      </c>
      <c r="J20" s="256">
        <v>2928136</v>
      </c>
      <c r="K20" s="273">
        <v>0.25585378146208754</v>
      </c>
    </row>
    <row r="21" spans="2:11" ht="12.75" x14ac:dyDescent="0.2">
      <c r="B21" s="255" t="s">
        <v>4</v>
      </c>
      <c r="C21" s="272">
        <v>57480964</v>
      </c>
      <c r="D21" s="256">
        <v>14122668</v>
      </c>
      <c r="E21" s="273">
        <v>0.24569295671520053</v>
      </c>
      <c r="F21" s="256">
        <v>2096890</v>
      </c>
      <c r="G21" s="273">
        <v>3.6479729184778459E-2</v>
      </c>
      <c r="H21" s="256">
        <v>40871947</v>
      </c>
      <c r="I21" s="273">
        <v>0.71105187101594192</v>
      </c>
      <c r="J21" s="256">
        <v>389459</v>
      </c>
      <c r="K21" s="273">
        <v>6.7754430840791047E-3</v>
      </c>
    </row>
    <row r="22" spans="2:11" ht="12.75" x14ac:dyDescent="0.2">
      <c r="B22" s="255" t="s">
        <v>5</v>
      </c>
      <c r="C22" s="272">
        <v>64944783</v>
      </c>
      <c r="D22" s="256">
        <v>7182330</v>
      </c>
      <c r="E22" s="273">
        <v>0.1105913311004519</v>
      </c>
      <c r="F22" s="256">
        <v>492284</v>
      </c>
      <c r="G22" s="273">
        <v>7.5800391849796464E-3</v>
      </c>
      <c r="H22" s="256">
        <v>53707357</v>
      </c>
      <c r="I22" s="273">
        <v>0.82696953502793291</v>
      </c>
      <c r="J22" s="256">
        <v>3562812</v>
      </c>
      <c r="K22" s="273">
        <v>5.4859094686635572E-2</v>
      </c>
    </row>
    <row r="23" spans="2:11" ht="12.75" x14ac:dyDescent="0.2">
      <c r="B23" s="255" t="s">
        <v>6</v>
      </c>
      <c r="C23" s="272">
        <v>24910027</v>
      </c>
      <c r="D23" s="256">
        <v>6554885</v>
      </c>
      <c r="E23" s="273">
        <v>0.26314242854895342</v>
      </c>
      <c r="F23" s="256">
        <v>5576448</v>
      </c>
      <c r="G23" s="273">
        <v>0.2238635871410336</v>
      </c>
      <c r="H23" s="256">
        <v>5388278</v>
      </c>
      <c r="I23" s="273">
        <v>0.21630960094904755</v>
      </c>
      <c r="J23" s="256">
        <v>7390416</v>
      </c>
      <c r="K23" s="273">
        <v>0.29668438336096542</v>
      </c>
    </row>
    <row r="24" spans="2:11" ht="12.75" x14ac:dyDescent="0.2">
      <c r="B24" s="255" t="s">
        <v>7</v>
      </c>
      <c r="C24" s="272">
        <v>3285561</v>
      </c>
      <c r="D24" s="256">
        <v>60560</v>
      </c>
      <c r="E24" s="273">
        <v>1.8432164248358196E-2</v>
      </c>
      <c r="F24" s="256">
        <v>700939</v>
      </c>
      <c r="G24" s="273">
        <v>0.21333921360766092</v>
      </c>
      <c r="H24" s="256">
        <v>2448605</v>
      </c>
      <c r="I24" s="273">
        <v>0.74526237680566576</v>
      </c>
      <c r="J24" s="256">
        <v>75457</v>
      </c>
      <c r="K24" s="273">
        <v>2.2966245338315133E-2</v>
      </c>
    </row>
    <row r="25" spans="2:11" ht="12.75" x14ac:dyDescent="0.2">
      <c r="B25" s="255" t="s">
        <v>8</v>
      </c>
      <c r="C25" s="272">
        <v>6427944</v>
      </c>
      <c r="D25" s="205">
        <v>1418538</v>
      </c>
      <c r="E25" s="273">
        <v>0.22068300532798668</v>
      </c>
      <c r="F25" s="205">
        <v>19389</v>
      </c>
      <c r="G25" s="273">
        <v>3.0163610635064648E-3</v>
      </c>
      <c r="H25" s="205">
        <v>2662981</v>
      </c>
      <c r="I25" s="273">
        <v>0.41428192280455461</v>
      </c>
      <c r="J25" s="205">
        <v>2327036</v>
      </c>
      <c r="K25" s="273">
        <v>0.36201871080395226</v>
      </c>
    </row>
    <row r="26" spans="2:11" ht="12.75" x14ac:dyDescent="0.2">
      <c r="B26" s="255" t="s">
        <v>121</v>
      </c>
      <c r="C26" s="272">
        <v>6801270</v>
      </c>
      <c r="D26" s="205">
        <v>5287699</v>
      </c>
      <c r="E26" s="273">
        <v>0.77745759247905166</v>
      </c>
      <c r="F26" s="205">
        <v>0</v>
      </c>
      <c r="G26" s="273">
        <v>0</v>
      </c>
      <c r="H26" s="205">
        <v>1513571</v>
      </c>
      <c r="I26" s="273">
        <v>0.22254240752094828</v>
      </c>
      <c r="J26" s="205">
        <v>0</v>
      </c>
      <c r="K26" s="273">
        <v>0</v>
      </c>
    </row>
    <row r="27" spans="2:11" ht="12.75" x14ac:dyDescent="0.2">
      <c r="B27" s="255" t="s">
        <v>9</v>
      </c>
      <c r="C27" s="272">
        <v>11955361</v>
      </c>
      <c r="D27" s="256">
        <v>1120865</v>
      </c>
      <c r="E27" s="273">
        <v>9.3754174382521788E-2</v>
      </c>
      <c r="F27" s="256">
        <v>1352555</v>
      </c>
      <c r="G27" s="273">
        <v>0.11313376484407288</v>
      </c>
      <c r="H27" s="256">
        <v>9481941</v>
      </c>
      <c r="I27" s="273">
        <v>0.79311206077340535</v>
      </c>
      <c r="J27" s="256">
        <v>0</v>
      </c>
      <c r="K27" s="273">
        <v>0</v>
      </c>
    </row>
    <row r="28" spans="2:11" ht="12.75" x14ac:dyDescent="0.2">
      <c r="B28" s="255" t="s">
        <v>10</v>
      </c>
      <c r="C28" s="272">
        <v>44777954</v>
      </c>
      <c r="D28" s="256">
        <v>344972</v>
      </c>
      <c r="E28" s="273">
        <v>7.7040590108248359E-3</v>
      </c>
      <c r="F28" s="256">
        <v>32846376</v>
      </c>
      <c r="G28" s="273">
        <v>0.73353900895069923</v>
      </c>
      <c r="H28" s="256">
        <v>11586606</v>
      </c>
      <c r="I28" s="273">
        <v>0.25875693203847588</v>
      </c>
      <c r="J28" s="256">
        <v>0</v>
      </c>
      <c r="K28" s="273">
        <v>0</v>
      </c>
    </row>
    <row r="29" spans="2:11" ht="12.75" x14ac:dyDescent="0.2">
      <c r="B29" s="255" t="s">
        <v>11</v>
      </c>
      <c r="C29" s="272">
        <v>5818637</v>
      </c>
      <c r="D29" s="256">
        <v>2630294</v>
      </c>
      <c r="E29" s="273">
        <v>0.45204641568119819</v>
      </c>
      <c r="F29" s="256">
        <v>335336</v>
      </c>
      <c r="G29" s="273">
        <v>5.7631366246081339E-2</v>
      </c>
      <c r="H29" s="256">
        <v>2853007</v>
      </c>
      <c r="I29" s="273">
        <v>0.49032221807272047</v>
      </c>
      <c r="J29" s="256">
        <v>0</v>
      </c>
      <c r="K29" s="273">
        <v>0</v>
      </c>
    </row>
    <row r="30" spans="2:11" ht="12.75" x14ac:dyDescent="0.2">
      <c r="B30" s="255" t="s">
        <v>12</v>
      </c>
      <c r="C30" s="272">
        <v>74529878</v>
      </c>
      <c r="D30" s="256">
        <v>32439378</v>
      </c>
      <c r="E30" s="273">
        <v>0.43525333558173812</v>
      </c>
      <c r="F30" s="256">
        <v>2805947</v>
      </c>
      <c r="G30" s="273">
        <v>3.764861925575673E-2</v>
      </c>
      <c r="H30" s="256">
        <v>37460340</v>
      </c>
      <c r="I30" s="273">
        <v>0.50262178075751041</v>
      </c>
      <c r="J30" s="256">
        <v>1824213</v>
      </c>
      <c r="K30" s="273">
        <v>2.4476264404994733E-2</v>
      </c>
    </row>
    <row r="31" spans="2:11" ht="12.75" x14ac:dyDescent="0.2">
      <c r="B31" s="255" t="s">
        <v>13</v>
      </c>
      <c r="C31" s="272">
        <v>7795963</v>
      </c>
      <c r="D31" s="256">
        <v>1682310</v>
      </c>
      <c r="E31" s="273">
        <v>0.21579245565942271</v>
      </c>
      <c r="F31" s="256">
        <v>1711608</v>
      </c>
      <c r="G31" s="273">
        <v>0.21955055456266276</v>
      </c>
      <c r="H31" s="256">
        <v>4373621</v>
      </c>
      <c r="I31" s="273">
        <v>0.561011000180478</v>
      </c>
      <c r="J31" s="256">
        <v>28424</v>
      </c>
      <c r="K31" s="273">
        <v>3.6459895974365192E-3</v>
      </c>
    </row>
    <row r="32" spans="2:11" ht="12.75" x14ac:dyDescent="0.2">
      <c r="B32" s="255" t="s">
        <v>62</v>
      </c>
      <c r="C32" s="272">
        <v>14091924</v>
      </c>
      <c r="D32" s="256">
        <v>1046635</v>
      </c>
      <c r="E32" s="273">
        <v>7.4271973081887183E-2</v>
      </c>
      <c r="F32" s="256">
        <v>5051444</v>
      </c>
      <c r="G32" s="273">
        <v>0.35846375555247106</v>
      </c>
      <c r="H32" s="256">
        <v>5708359</v>
      </c>
      <c r="I32" s="273">
        <v>0.40508017216101933</v>
      </c>
      <c r="J32" s="256">
        <v>2285486</v>
      </c>
      <c r="K32" s="273">
        <v>0.16218409920462246</v>
      </c>
    </row>
    <row r="33" spans="2:11" ht="12.75" x14ac:dyDescent="0.2">
      <c r="B33" s="255" t="s">
        <v>14</v>
      </c>
      <c r="C33" s="272">
        <v>28955923</v>
      </c>
      <c r="D33" s="256">
        <v>8287547</v>
      </c>
      <c r="E33" s="273">
        <v>0.28621249614457117</v>
      </c>
      <c r="F33" s="256">
        <v>13022509</v>
      </c>
      <c r="G33" s="273">
        <v>0.4497355860491824</v>
      </c>
      <c r="H33" s="256">
        <v>7351118</v>
      </c>
      <c r="I33" s="273">
        <v>0.2538726878089847</v>
      </c>
      <c r="J33" s="256">
        <v>294749</v>
      </c>
      <c r="K33" s="273">
        <v>1.01792299972617E-2</v>
      </c>
    </row>
    <row r="34" spans="2:11" ht="12.75" x14ac:dyDescent="0.2">
      <c r="B34" s="255" t="s">
        <v>15</v>
      </c>
      <c r="C34" s="272">
        <v>6343940</v>
      </c>
      <c r="D34" s="256">
        <v>4565214</v>
      </c>
      <c r="E34" s="273">
        <v>0.71961809222659734</v>
      </c>
      <c r="F34" s="256">
        <v>609110</v>
      </c>
      <c r="G34" s="273">
        <v>9.6014464197328481E-2</v>
      </c>
      <c r="H34" s="256">
        <v>1163277</v>
      </c>
      <c r="I34" s="273">
        <v>0.18336822227196348</v>
      </c>
      <c r="J34" s="256">
        <v>6339</v>
      </c>
      <c r="K34" s="273">
        <v>9.9922130411069453E-4</v>
      </c>
    </row>
    <row r="35" spans="2:11" ht="12.75" x14ac:dyDescent="0.2">
      <c r="B35" s="255" t="s">
        <v>87</v>
      </c>
      <c r="C35" s="272">
        <v>12574405</v>
      </c>
      <c r="D35" s="256">
        <v>2977732</v>
      </c>
      <c r="E35" s="273">
        <v>0.23680897823793651</v>
      </c>
      <c r="F35" s="256">
        <v>766803</v>
      </c>
      <c r="G35" s="273">
        <v>6.0981255176686296E-2</v>
      </c>
      <c r="H35" s="256">
        <v>8224032</v>
      </c>
      <c r="I35" s="273">
        <v>0.65402951471660087</v>
      </c>
      <c r="J35" s="256">
        <v>605838</v>
      </c>
      <c r="K35" s="273">
        <v>4.8180251868776294E-2</v>
      </c>
    </row>
    <row r="36" spans="2:11" ht="12.75" x14ac:dyDescent="0.2">
      <c r="B36" s="255" t="s">
        <v>16</v>
      </c>
      <c r="C36" s="272">
        <v>7573570</v>
      </c>
      <c r="D36" s="256">
        <v>1424067</v>
      </c>
      <c r="E36" s="273">
        <v>0.18803113987194942</v>
      </c>
      <c r="F36" s="256">
        <v>657106</v>
      </c>
      <c r="G36" s="273">
        <v>8.6763045697075492E-2</v>
      </c>
      <c r="H36" s="256">
        <v>5486146</v>
      </c>
      <c r="I36" s="273">
        <v>0.7243804440970375</v>
      </c>
      <c r="J36" s="256">
        <v>6251</v>
      </c>
      <c r="K36" s="273">
        <v>8.2537033393762784E-4</v>
      </c>
    </row>
    <row r="37" spans="2:11" ht="12.75" x14ac:dyDescent="0.2">
      <c r="B37" s="255" t="s">
        <v>17</v>
      </c>
      <c r="C37" s="272">
        <v>17654249</v>
      </c>
      <c r="D37" s="205">
        <v>6974504</v>
      </c>
      <c r="E37" s="273">
        <v>0.39506092839179963</v>
      </c>
      <c r="F37" s="205">
        <v>2287397</v>
      </c>
      <c r="G37" s="273">
        <v>0.12956637237868346</v>
      </c>
      <c r="H37" s="205">
        <v>6446541</v>
      </c>
      <c r="I37" s="273">
        <v>0.36515520994407635</v>
      </c>
      <c r="J37" s="205">
        <v>1945807</v>
      </c>
      <c r="K37" s="273">
        <v>0.11021748928544058</v>
      </c>
    </row>
    <row r="38" spans="2:11" ht="12.75" x14ac:dyDescent="0.2">
      <c r="B38" s="255" t="s">
        <v>80</v>
      </c>
      <c r="C38" s="272">
        <v>29714266</v>
      </c>
      <c r="D38" s="256">
        <v>6880357</v>
      </c>
      <c r="E38" s="273">
        <v>0.2315506295864754</v>
      </c>
      <c r="F38" s="256">
        <v>141463</v>
      </c>
      <c r="G38" s="273">
        <v>4.7607771970541021E-3</v>
      </c>
      <c r="H38" s="256">
        <v>22692446</v>
      </c>
      <c r="I38" s="273">
        <v>0.76368859321647053</v>
      </c>
      <c r="J38" s="256">
        <v>0</v>
      </c>
      <c r="K38" s="273">
        <v>0</v>
      </c>
    </row>
    <row r="39" spans="2:11" ht="12.75" x14ac:dyDescent="0.2">
      <c r="B39" s="255" t="s">
        <v>18</v>
      </c>
      <c r="C39" s="272">
        <v>23182836</v>
      </c>
      <c r="D39" s="256">
        <v>6687972</v>
      </c>
      <c r="E39" s="273">
        <v>0.28848808661718522</v>
      </c>
      <c r="F39" s="256">
        <v>858241</v>
      </c>
      <c r="G39" s="273">
        <v>3.7020535365043343E-2</v>
      </c>
      <c r="H39" s="256">
        <v>15636623</v>
      </c>
      <c r="I39" s="273">
        <v>0.67449137801777137</v>
      </c>
      <c r="J39" s="256">
        <v>0</v>
      </c>
      <c r="K39" s="273">
        <v>0</v>
      </c>
    </row>
    <row r="40" spans="2:11" ht="12.75" x14ac:dyDescent="0.2">
      <c r="B40" s="255" t="s">
        <v>88</v>
      </c>
      <c r="C40" s="272">
        <v>27562060</v>
      </c>
      <c r="D40" s="205">
        <v>6408515</v>
      </c>
      <c r="E40" s="273">
        <v>0.23251219248488683</v>
      </c>
      <c r="F40" s="205">
        <v>2275332</v>
      </c>
      <c r="G40" s="273">
        <v>8.2553045744766532E-2</v>
      </c>
      <c r="H40" s="205">
        <v>18679967</v>
      </c>
      <c r="I40" s="273">
        <v>0.67774204830843554</v>
      </c>
      <c r="J40" s="205">
        <v>198246</v>
      </c>
      <c r="K40" s="273">
        <v>7.1927134619110475E-3</v>
      </c>
    </row>
    <row r="41" spans="2:11" ht="12.75" x14ac:dyDescent="0.2">
      <c r="B41" s="255" t="s">
        <v>81</v>
      </c>
      <c r="C41" s="272">
        <v>1498052</v>
      </c>
      <c r="D41" s="256">
        <v>1381015</v>
      </c>
      <c r="E41" s="273">
        <v>0.92187387353710015</v>
      </c>
      <c r="F41" s="256">
        <v>0</v>
      </c>
      <c r="G41" s="273">
        <v>0</v>
      </c>
      <c r="H41" s="256">
        <v>117037</v>
      </c>
      <c r="I41" s="273">
        <v>7.812612646289982E-2</v>
      </c>
      <c r="J41" s="256">
        <v>0</v>
      </c>
      <c r="K41" s="273">
        <v>0</v>
      </c>
    </row>
    <row r="42" spans="2:11" ht="12.75" x14ac:dyDescent="0.2">
      <c r="B42" s="255" t="s">
        <v>53</v>
      </c>
      <c r="C42" s="272">
        <v>5946154</v>
      </c>
      <c r="D42" s="256">
        <v>2847010</v>
      </c>
      <c r="E42" s="273">
        <v>0.47879856458477194</v>
      </c>
      <c r="F42" s="256">
        <v>36015</v>
      </c>
      <c r="G42" s="273">
        <v>6.0568562469118696E-3</v>
      </c>
      <c r="H42" s="256">
        <v>2944924</v>
      </c>
      <c r="I42" s="273">
        <v>0.49526534294268193</v>
      </c>
      <c r="J42" s="256">
        <v>118205</v>
      </c>
      <c r="K42" s="273">
        <v>1.9879236225634249E-2</v>
      </c>
    </row>
    <row r="43" spans="2:11" ht="12.75" x14ac:dyDescent="0.2">
      <c r="B43" s="255" t="s">
        <v>104</v>
      </c>
      <c r="C43" s="272">
        <v>11018255</v>
      </c>
      <c r="D43" s="256">
        <v>994095</v>
      </c>
      <c r="E43" s="273">
        <v>9.0222544313958972E-2</v>
      </c>
      <c r="F43" s="256">
        <v>1024581</v>
      </c>
      <c r="G43" s="273">
        <v>9.298940712481242E-2</v>
      </c>
      <c r="H43" s="256">
        <v>5326456</v>
      </c>
      <c r="I43" s="273">
        <v>0.48342101358155171</v>
      </c>
      <c r="J43" s="256">
        <v>3673123</v>
      </c>
      <c r="K43" s="273">
        <v>0.3333670349796769</v>
      </c>
    </row>
    <row r="44" spans="2:11" ht="12.75" x14ac:dyDescent="0.2">
      <c r="B44" s="255" t="s">
        <v>19</v>
      </c>
      <c r="C44" s="272">
        <v>20263927</v>
      </c>
      <c r="D44" s="205">
        <v>7718884</v>
      </c>
      <c r="E44" s="273">
        <v>0.38091747961784506</v>
      </c>
      <c r="F44" s="205">
        <v>1394188</v>
      </c>
      <c r="G44" s="273">
        <v>6.8801471698945613E-2</v>
      </c>
      <c r="H44" s="205">
        <v>11054032</v>
      </c>
      <c r="I44" s="273">
        <v>0.54550295211781996</v>
      </c>
      <c r="J44" s="205">
        <v>96823</v>
      </c>
      <c r="K44" s="273">
        <v>4.7780965653893247E-3</v>
      </c>
    </row>
    <row r="45" spans="2:11" ht="12.75" x14ac:dyDescent="0.2">
      <c r="B45" s="255" t="s">
        <v>20</v>
      </c>
      <c r="C45" s="272">
        <v>12011091</v>
      </c>
      <c r="D45" s="205">
        <v>2839657</v>
      </c>
      <c r="E45" s="273">
        <v>0.23641957254341009</v>
      </c>
      <c r="F45" s="205">
        <v>150393</v>
      </c>
      <c r="G45" s="273">
        <v>1.2521177301878739E-2</v>
      </c>
      <c r="H45" s="205">
        <v>9021041</v>
      </c>
      <c r="I45" s="273">
        <v>0.7510592501547112</v>
      </c>
      <c r="J45" s="205">
        <v>0</v>
      </c>
      <c r="K45" s="273">
        <v>0</v>
      </c>
    </row>
    <row r="46" spans="2:11" ht="12.75" x14ac:dyDescent="0.2">
      <c r="B46" s="255" t="s">
        <v>56</v>
      </c>
      <c r="C46" s="272">
        <v>39031935</v>
      </c>
      <c r="D46" s="256">
        <v>22556957</v>
      </c>
      <c r="E46" s="273">
        <v>0.57791029319965814</v>
      </c>
      <c r="F46" s="256">
        <v>1432113</v>
      </c>
      <c r="G46" s="273">
        <v>3.6690802031720947E-2</v>
      </c>
      <c r="H46" s="256">
        <v>15042865</v>
      </c>
      <c r="I46" s="273">
        <v>0.38539890476862088</v>
      </c>
      <c r="J46" s="256">
        <v>0</v>
      </c>
      <c r="K46" s="273">
        <v>0</v>
      </c>
    </row>
    <row r="47" spans="2:11" ht="12.75" x14ac:dyDescent="0.2">
      <c r="B47" s="255" t="s">
        <v>21</v>
      </c>
      <c r="C47" s="272">
        <v>39977337</v>
      </c>
      <c r="D47" s="256">
        <v>14160323</v>
      </c>
      <c r="E47" s="273">
        <v>0.35420876082866648</v>
      </c>
      <c r="F47" s="256">
        <v>2280002</v>
      </c>
      <c r="G47" s="273">
        <v>5.7032363111129691E-2</v>
      </c>
      <c r="H47" s="256">
        <v>21235148</v>
      </c>
      <c r="I47" s="273">
        <v>0.53117965311196191</v>
      </c>
      <c r="J47" s="256">
        <v>2301864</v>
      </c>
      <c r="K47" s="273">
        <v>5.7579222948241901E-2</v>
      </c>
    </row>
    <row r="48" spans="2:11" ht="12.75" x14ac:dyDescent="0.2">
      <c r="B48" s="255" t="s">
        <v>22</v>
      </c>
      <c r="C48" s="272">
        <v>14757188</v>
      </c>
      <c r="D48" s="256">
        <v>4916924</v>
      </c>
      <c r="E48" s="273">
        <v>0.33318840960757562</v>
      </c>
      <c r="F48" s="256">
        <v>1137971</v>
      </c>
      <c r="G48" s="273">
        <v>7.711299740844936E-2</v>
      </c>
      <c r="H48" s="256">
        <v>5759278</v>
      </c>
      <c r="I48" s="273">
        <v>0.39026933857588586</v>
      </c>
      <c r="J48" s="256">
        <v>2943015</v>
      </c>
      <c r="K48" s="273">
        <v>0.19942925440808912</v>
      </c>
    </row>
    <row r="49" spans="2:11" ht="12.75" x14ac:dyDescent="0.2">
      <c r="B49" s="255" t="s">
        <v>23</v>
      </c>
      <c r="C49" s="272">
        <v>21103402</v>
      </c>
      <c r="D49" s="205">
        <v>10336395</v>
      </c>
      <c r="E49" s="273">
        <v>0.48979756913127087</v>
      </c>
      <c r="F49" s="205">
        <v>2183874</v>
      </c>
      <c r="G49" s="273">
        <v>0.10348445241198552</v>
      </c>
      <c r="H49" s="205">
        <v>8574245</v>
      </c>
      <c r="I49" s="273">
        <v>0.40629681413451729</v>
      </c>
      <c r="J49" s="205">
        <v>8888</v>
      </c>
      <c r="K49" s="273">
        <v>4.2116432222634058E-4</v>
      </c>
    </row>
    <row r="50" spans="2:11" ht="12.75" x14ac:dyDescent="0.2">
      <c r="B50" s="255" t="s">
        <v>24</v>
      </c>
      <c r="C50" s="272">
        <v>9228836</v>
      </c>
      <c r="D50" s="256">
        <v>4964696</v>
      </c>
      <c r="E50" s="273">
        <v>0.5379547323194388</v>
      </c>
      <c r="F50" s="256">
        <v>439221</v>
      </c>
      <c r="G50" s="273">
        <v>4.759224240196705E-2</v>
      </c>
      <c r="H50" s="256">
        <v>3430540</v>
      </c>
      <c r="I50" s="273">
        <v>0.37171968382578258</v>
      </c>
      <c r="J50" s="256">
        <v>394379</v>
      </c>
      <c r="K50" s="273">
        <v>4.2733341452811602E-2</v>
      </c>
    </row>
    <row r="51" spans="2:11" ht="12.75" x14ac:dyDescent="0.2">
      <c r="B51" s="255" t="s">
        <v>119</v>
      </c>
      <c r="C51" s="272">
        <v>104830096</v>
      </c>
      <c r="D51" s="205">
        <v>22629515</v>
      </c>
      <c r="E51" s="273">
        <v>0.21586849448272946</v>
      </c>
      <c r="F51" s="205">
        <v>70263291</v>
      </c>
      <c r="G51" s="273">
        <v>0.67025876805454798</v>
      </c>
      <c r="H51" s="205">
        <v>11916459</v>
      </c>
      <c r="I51" s="273">
        <v>0.11367402544399081</v>
      </c>
      <c r="J51" s="205">
        <v>20831</v>
      </c>
      <c r="K51" s="273">
        <v>1.9871201873171996E-4</v>
      </c>
    </row>
    <row r="52" spans="2:11" ht="12.75" x14ac:dyDescent="0.2">
      <c r="B52" s="255" t="s">
        <v>25</v>
      </c>
      <c r="C52" s="272">
        <v>15079146</v>
      </c>
      <c r="D52" s="256">
        <v>10956735</v>
      </c>
      <c r="E52" s="273">
        <v>0.7266150881488912</v>
      </c>
      <c r="F52" s="256">
        <v>91000</v>
      </c>
      <c r="G52" s="273">
        <v>6.0348245185768475E-3</v>
      </c>
      <c r="H52" s="256">
        <v>1867435</v>
      </c>
      <c r="I52" s="273">
        <v>0.12384222554778633</v>
      </c>
      <c r="J52" s="256">
        <v>2163976</v>
      </c>
      <c r="K52" s="273">
        <v>0.14350786178474564</v>
      </c>
    </row>
    <row r="53" spans="2:11" ht="12.75" x14ac:dyDescent="0.2">
      <c r="B53" s="255" t="s">
        <v>26</v>
      </c>
      <c r="C53" s="272">
        <v>38301597</v>
      </c>
      <c r="D53" s="256">
        <v>7349252</v>
      </c>
      <c r="E53" s="273">
        <v>0.19187847441452638</v>
      </c>
      <c r="F53" s="256">
        <v>3580371</v>
      </c>
      <c r="G53" s="273">
        <v>9.3478373760759903E-2</v>
      </c>
      <c r="H53" s="256">
        <v>27357916</v>
      </c>
      <c r="I53" s="273">
        <v>0.71427611752063502</v>
      </c>
      <c r="J53" s="256">
        <v>14058</v>
      </c>
      <c r="K53" s="273">
        <v>3.6703430407875683E-4</v>
      </c>
    </row>
    <row r="54" spans="2:11" ht="12.75" x14ac:dyDescent="0.2">
      <c r="B54" s="255" t="s">
        <v>90</v>
      </c>
      <c r="C54" s="272">
        <v>100519215</v>
      </c>
      <c r="D54" s="205">
        <v>16473934</v>
      </c>
      <c r="E54" s="273">
        <v>0.16388840680858879</v>
      </c>
      <c r="F54" s="205">
        <v>36306367</v>
      </c>
      <c r="G54" s="273">
        <v>0.36118832603298784</v>
      </c>
      <c r="H54" s="205">
        <v>47738914</v>
      </c>
      <c r="I54" s="273">
        <v>0.47492326715842337</v>
      </c>
      <c r="J54" s="205">
        <v>0</v>
      </c>
      <c r="K54" s="273">
        <v>0</v>
      </c>
    </row>
    <row r="55" spans="2:11" ht="12.75" x14ac:dyDescent="0.2">
      <c r="B55" s="255" t="s">
        <v>91</v>
      </c>
      <c r="C55" s="272">
        <v>6906962</v>
      </c>
      <c r="D55" s="256">
        <v>1960844</v>
      </c>
      <c r="E55" s="273">
        <v>0.28389384507979049</v>
      </c>
      <c r="F55" s="256">
        <v>3774</v>
      </c>
      <c r="G55" s="273">
        <v>5.4640520680438083E-4</v>
      </c>
      <c r="H55" s="256">
        <v>4942344</v>
      </c>
      <c r="I55" s="273">
        <v>0.71555974971340508</v>
      </c>
      <c r="J55" s="256">
        <v>0</v>
      </c>
      <c r="K55" s="273">
        <v>0</v>
      </c>
    </row>
    <row r="56" spans="2:11" ht="12.75" x14ac:dyDescent="0.2">
      <c r="B56" s="255" t="s">
        <v>28</v>
      </c>
      <c r="C56" s="272">
        <v>25759468</v>
      </c>
      <c r="D56" s="256">
        <v>253630</v>
      </c>
      <c r="E56" s="273">
        <v>9.8460884362984516E-3</v>
      </c>
      <c r="F56" s="256">
        <v>301916</v>
      </c>
      <c r="G56" s="273">
        <v>1.1720583670439157E-2</v>
      </c>
      <c r="H56" s="256">
        <v>13261802</v>
      </c>
      <c r="I56" s="273">
        <v>0.51483213861404276</v>
      </c>
      <c r="J56" s="256">
        <v>11942120</v>
      </c>
      <c r="K56" s="273">
        <v>0.46360118927921956</v>
      </c>
    </row>
    <row r="57" spans="2:11" ht="12.75" x14ac:dyDescent="0.2">
      <c r="B57" s="255" t="s">
        <v>27</v>
      </c>
      <c r="C57" s="272">
        <v>45145984</v>
      </c>
      <c r="D57" s="256">
        <v>3710790</v>
      </c>
      <c r="E57" s="273">
        <v>8.2195350975183087E-2</v>
      </c>
      <c r="F57" s="256">
        <v>34878273</v>
      </c>
      <c r="G57" s="273">
        <v>0.77256645906754406</v>
      </c>
      <c r="H57" s="256">
        <v>6556921</v>
      </c>
      <c r="I57" s="273">
        <v>0.14523818995727283</v>
      </c>
      <c r="J57" s="256">
        <v>0</v>
      </c>
      <c r="K57" s="273">
        <v>0</v>
      </c>
    </row>
    <row r="58" spans="2:11" ht="12.75" x14ac:dyDescent="0.2">
      <c r="B58" s="255" t="s">
        <v>29</v>
      </c>
      <c r="C58" s="272">
        <v>12417114</v>
      </c>
      <c r="D58" s="205">
        <v>2608169</v>
      </c>
      <c r="E58" s="273">
        <v>0.21004631188857573</v>
      </c>
      <c r="F58" s="205">
        <v>167165</v>
      </c>
      <c r="G58" s="273">
        <v>1.3462468009877335E-2</v>
      </c>
      <c r="H58" s="205">
        <v>9607761</v>
      </c>
      <c r="I58" s="273">
        <v>0.77375153356891146</v>
      </c>
      <c r="J58" s="205">
        <v>34019</v>
      </c>
      <c r="K58" s="273">
        <v>2.7396865326355224E-3</v>
      </c>
    </row>
    <row r="59" spans="2:11" ht="12.75" x14ac:dyDescent="0.2">
      <c r="B59" s="326" t="s">
        <v>82</v>
      </c>
      <c r="C59" s="274">
        <v>3854254</v>
      </c>
      <c r="D59" s="328">
        <v>935277</v>
      </c>
      <c r="E59" s="276">
        <v>0.24266096629853662</v>
      </c>
      <c r="F59" s="328">
        <v>0</v>
      </c>
      <c r="G59" s="276">
        <v>0</v>
      </c>
      <c r="H59" s="328">
        <v>2918977</v>
      </c>
      <c r="I59" s="276">
        <v>0.75733903370146338</v>
      </c>
      <c r="J59" s="328">
        <v>0</v>
      </c>
      <c r="K59" s="276">
        <v>0</v>
      </c>
    </row>
    <row r="60" spans="2:11" ht="6" customHeight="1" x14ac:dyDescent="0.2">
      <c r="C60" s="288"/>
      <c r="D60" s="288"/>
      <c r="E60" s="195"/>
      <c r="F60" s="288"/>
      <c r="G60" s="288"/>
      <c r="H60" s="288"/>
      <c r="I60" s="288"/>
      <c r="J60" s="288"/>
      <c r="K60" s="288"/>
    </row>
    <row r="61" spans="2:11" x14ac:dyDescent="0.2">
      <c r="B61" s="279" t="s">
        <v>175</v>
      </c>
    </row>
    <row r="62" spans="2:11" x14ac:dyDescent="0.2">
      <c r="B62" s="265" t="s">
        <v>180</v>
      </c>
    </row>
    <row r="63" spans="2:11" x14ac:dyDescent="0.2">
      <c r="B63" s="280" t="s">
        <v>74</v>
      </c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7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4" tint="0.59999389629810485"/>
    <pageSetUpPr fitToPage="1"/>
  </sheetPr>
  <dimension ref="A1:O63"/>
  <sheetViews>
    <sheetView showGridLines="0" workbookViewId="0"/>
  </sheetViews>
  <sheetFormatPr baseColWidth="10" defaultRowHeight="14.25" x14ac:dyDescent="0.2"/>
  <cols>
    <col min="1" max="1" width="3.7109375" style="277" customWidth="1"/>
    <col min="2" max="2" width="35" style="281" customWidth="1"/>
    <col min="3" max="3" width="14.7109375" style="240" bestFit="1" customWidth="1"/>
    <col min="4" max="4" width="14.140625" style="240" customWidth="1"/>
    <col min="5" max="5" width="5.28515625" style="284" bestFit="1" customWidth="1"/>
    <col min="6" max="6" width="13.28515625" style="240" customWidth="1"/>
    <col min="7" max="7" width="4.28515625" style="284" bestFit="1" customWidth="1"/>
    <col min="8" max="8" width="13.42578125" style="240" customWidth="1"/>
    <col min="9" max="9" width="4.28515625" style="284" bestFit="1" customWidth="1"/>
    <col min="10" max="10" width="13.5703125" style="240" customWidth="1"/>
    <col min="11" max="11" width="4.28515625" style="284" bestFit="1" customWidth="1"/>
    <col min="12" max="12" width="15.7109375" style="240" customWidth="1"/>
    <col min="13" max="13" width="10.7109375" style="284" customWidth="1"/>
    <col min="14" max="14" width="15.7109375" style="240" customWidth="1"/>
    <col min="15" max="15" width="10.7109375" style="293" customWidth="1"/>
    <col min="16" max="16384" width="11.42578125" style="277"/>
  </cols>
  <sheetData>
    <row r="1" spans="1:15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5" s="268" customFormat="1" ht="21.75" customHeight="1" x14ac:dyDescent="0.25">
      <c r="B2" s="466" t="s">
        <v>113</v>
      </c>
      <c r="C2" s="290"/>
      <c r="D2" s="290"/>
      <c r="E2" s="290"/>
      <c r="F2" s="290"/>
      <c r="G2" s="290"/>
      <c r="H2" s="290"/>
      <c r="I2" s="290"/>
      <c r="J2" s="290"/>
      <c r="K2" s="290"/>
      <c r="L2" s="282"/>
      <c r="M2" s="282"/>
      <c r="N2" s="234"/>
      <c r="O2" s="291"/>
    </row>
    <row r="3" spans="1:15" s="268" customFormat="1" ht="18" customHeight="1" x14ac:dyDescent="0.25">
      <c r="B3" s="467" t="s">
        <v>145</v>
      </c>
      <c r="C3" s="290"/>
      <c r="D3" s="290"/>
      <c r="E3" s="290"/>
      <c r="F3" s="290"/>
      <c r="G3" s="290"/>
      <c r="H3" s="290"/>
      <c r="I3" s="290"/>
      <c r="J3" s="292"/>
      <c r="K3" s="290"/>
      <c r="L3" s="282"/>
      <c r="M3" s="282"/>
      <c r="N3" s="234"/>
      <c r="O3" s="291"/>
    </row>
    <row r="4" spans="1:15" s="268" customFormat="1" ht="14.25" customHeight="1" x14ac:dyDescent="0.25">
      <c r="B4" s="269"/>
      <c r="C4" s="290"/>
      <c r="D4" s="290"/>
      <c r="E4" s="290"/>
      <c r="F4" s="290"/>
      <c r="G4" s="290"/>
      <c r="H4" s="290"/>
      <c r="I4" s="290"/>
      <c r="J4" s="290"/>
      <c r="K4" s="290"/>
      <c r="L4" s="282"/>
      <c r="M4" s="282"/>
      <c r="N4" s="234"/>
      <c r="O4" s="291"/>
    </row>
    <row r="5" spans="1:15" s="268" customFormat="1" ht="14.25" customHeight="1" x14ac:dyDescent="0.25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  <c r="L5" s="282"/>
      <c r="M5" s="282"/>
      <c r="N5" s="234"/>
      <c r="O5" s="291"/>
    </row>
    <row r="6" spans="1:15" s="268" customFormat="1" ht="14.25" customHeight="1" x14ac:dyDescent="0.25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  <c r="L6" s="282"/>
      <c r="M6" s="282"/>
      <c r="N6" s="234"/>
      <c r="O6" s="291"/>
    </row>
    <row r="7" spans="1:15" s="268" customFormat="1" ht="14.25" customHeight="1" x14ac:dyDescent="0.25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  <c r="L7" s="282"/>
      <c r="M7" s="282"/>
      <c r="N7" s="234"/>
      <c r="O7" s="291"/>
    </row>
    <row r="8" spans="1:15" s="268" customFormat="1" ht="6" customHeight="1" x14ac:dyDescent="0.25">
      <c r="B8" s="201"/>
      <c r="C8" s="204"/>
      <c r="D8" s="204"/>
      <c r="E8" s="271"/>
      <c r="F8" s="204"/>
      <c r="G8" s="197"/>
      <c r="H8" s="204"/>
      <c r="I8" s="197"/>
      <c r="J8" s="204"/>
      <c r="K8" s="197"/>
      <c r="L8" s="282"/>
      <c r="M8" s="282"/>
      <c r="N8" s="234"/>
      <c r="O8" s="291"/>
    </row>
    <row r="9" spans="1:15" s="268" customFormat="1" ht="14.25" customHeight="1" x14ac:dyDescent="0.25">
      <c r="B9" s="110" t="s">
        <v>64</v>
      </c>
      <c r="C9" s="396">
        <v>2465640814</v>
      </c>
      <c r="D9" s="396">
        <v>958752506</v>
      </c>
      <c r="E9" s="397">
        <v>0.38884516372221278</v>
      </c>
      <c r="F9" s="396">
        <v>1092409652</v>
      </c>
      <c r="G9" s="397">
        <v>0.44305303748918229</v>
      </c>
      <c r="H9" s="396">
        <v>336314114</v>
      </c>
      <c r="I9" s="397">
        <v>0.1364002867288682</v>
      </c>
      <c r="J9" s="396">
        <v>78164542</v>
      </c>
      <c r="K9" s="397">
        <v>3.1701512059736696E-2</v>
      </c>
      <c r="L9" s="282"/>
      <c r="M9" s="282"/>
      <c r="N9" s="234"/>
      <c r="O9" s="291"/>
    </row>
    <row r="10" spans="1:15" s="268" customFormat="1" ht="5.25" customHeight="1" x14ac:dyDescent="0.25">
      <c r="B10" s="265"/>
      <c r="C10" s="394"/>
      <c r="D10" s="394"/>
      <c r="E10" s="395"/>
      <c r="F10" s="394"/>
      <c r="G10" s="395"/>
      <c r="H10" s="394"/>
      <c r="I10" s="395"/>
      <c r="J10" s="394"/>
      <c r="K10" s="395"/>
      <c r="L10" s="282"/>
      <c r="M10" s="282"/>
      <c r="N10" s="234"/>
      <c r="O10" s="291"/>
    </row>
    <row r="11" spans="1:15" s="268" customFormat="1" ht="14.25" customHeight="1" x14ac:dyDescent="0.25">
      <c r="B11" s="110" t="s">
        <v>60</v>
      </c>
      <c r="C11" s="398">
        <v>2465640814</v>
      </c>
      <c r="D11" s="398">
        <v>958752506</v>
      </c>
      <c r="E11" s="397">
        <v>0.38884516372221278</v>
      </c>
      <c r="F11" s="398">
        <v>1092409652</v>
      </c>
      <c r="G11" s="397">
        <v>0.44305303748918229</v>
      </c>
      <c r="H11" s="398">
        <v>336314114</v>
      </c>
      <c r="I11" s="397">
        <v>0.1364002867288682</v>
      </c>
      <c r="J11" s="398">
        <v>78164542</v>
      </c>
      <c r="K11" s="397">
        <v>3.1701512059736696E-2</v>
      </c>
      <c r="L11" s="282"/>
      <c r="M11" s="282"/>
      <c r="N11" s="234"/>
      <c r="O11" s="291"/>
    </row>
    <row r="12" spans="1:15" s="268" customFormat="1" ht="14.25" customHeight="1" x14ac:dyDescent="0.25">
      <c r="B12" s="255" t="s">
        <v>142</v>
      </c>
      <c r="C12" s="272">
        <v>6170165</v>
      </c>
      <c r="D12" s="256">
        <v>5189673</v>
      </c>
      <c r="E12" s="273">
        <v>0.8410914456906744</v>
      </c>
      <c r="F12" s="256">
        <v>0</v>
      </c>
      <c r="G12" s="273">
        <v>0</v>
      </c>
      <c r="H12" s="256">
        <v>804092</v>
      </c>
      <c r="I12" s="273">
        <v>0.13031936747234474</v>
      </c>
      <c r="J12" s="256">
        <v>176400</v>
      </c>
      <c r="K12" s="273">
        <v>2.8589186836980859E-2</v>
      </c>
      <c r="L12" s="282"/>
      <c r="M12" s="282"/>
      <c r="N12" s="234"/>
      <c r="O12" s="291"/>
    </row>
    <row r="13" spans="1:15" s="268" customFormat="1" ht="14.25" customHeight="1" x14ac:dyDescent="0.25">
      <c r="B13" s="255" t="s">
        <v>78</v>
      </c>
      <c r="C13" s="272">
        <v>3470993</v>
      </c>
      <c r="D13" s="256">
        <v>2954595</v>
      </c>
      <c r="E13" s="273">
        <v>0.85122470716593202</v>
      </c>
      <c r="F13" s="256">
        <v>225257</v>
      </c>
      <c r="G13" s="273">
        <v>6.4896990573014693E-2</v>
      </c>
      <c r="H13" s="256">
        <v>148526</v>
      </c>
      <c r="I13" s="273">
        <v>4.2790636569995967E-2</v>
      </c>
      <c r="J13" s="256">
        <v>142615</v>
      </c>
      <c r="K13" s="273">
        <v>4.1087665691057283E-2</v>
      </c>
      <c r="L13" s="282"/>
      <c r="M13" s="282"/>
      <c r="N13" s="234"/>
      <c r="O13" s="291"/>
    </row>
    <row r="14" spans="1:15" s="268" customFormat="1" ht="14.25" customHeight="1" x14ac:dyDescent="0.25">
      <c r="B14" s="255" t="s">
        <v>79</v>
      </c>
      <c r="C14" s="272">
        <v>7817825</v>
      </c>
      <c r="D14" s="256">
        <v>984281</v>
      </c>
      <c r="E14" s="273">
        <v>0.12590215309245217</v>
      </c>
      <c r="F14" s="256">
        <v>6697111</v>
      </c>
      <c r="G14" s="273">
        <v>0.85664631786973999</v>
      </c>
      <c r="H14" s="256">
        <v>80184</v>
      </c>
      <c r="I14" s="273">
        <v>1.02565611279352E-2</v>
      </c>
      <c r="J14" s="256">
        <v>56249</v>
      </c>
      <c r="K14" s="273">
        <v>7.1949679098726304E-3</v>
      </c>
      <c r="L14" s="282"/>
      <c r="M14" s="282"/>
      <c r="N14" s="234"/>
      <c r="O14" s="291"/>
    </row>
    <row r="15" spans="1:15" s="268" customFormat="1" ht="14.25" customHeight="1" x14ac:dyDescent="0.25">
      <c r="B15" s="255" t="s">
        <v>1</v>
      </c>
      <c r="C15" s="272">
        <v>320067363</v>
      </c>
      <c r="D15" s="256">
        <v>175412016</v>
      </c>
      <c r="E15" s="273">
        <v>0.54804718093047178</v>
      </c>
      <c r="F15" s="256">
        <v>81994262</v>
      </c>
      <c r="G15" s="273">
        <v>0.25617814084968105</v>
      </c>
      <c r="H15" s="256">
        <v>19790351</v>
      </c>
      <c r="I15" s="273">
        <v>6.1831830694965298E-2</v>
      </c>
      <c r="J15" s="256">
        <v>42870734</v>
      </c>
      <c r="K15" s="273">
        <v>0.13394284752488181</v>
      </c>
      <c r="L15" s="282"/>
      <c r="M15" s="282"/>
      <c r="N15" s="234"/>
      <c r="O15" s="291"/>
    </row>
    <row r="16" spans="1:15" s="268" customFormat="1" ht="14.25" customHeight="1" x14ac:dyDescent="0.25">
      <c r="B16" s="255" t="s">
        <v>2</v>
      </c>
      <c r="C16" s="272">
        <v>5788456</v>
      </c>
      <c r="D16" s="256">
        <v>3258178</v>
      </c>
      <c r="E16" s="273">
        <v>0.5628751432160839</v>
      </c>
      <c r="F16" s="256">
        <v>680955</v>
      </c>
      <c r="G16" s="273">
        <v>0.11764017900455666</v>
      </c>
      <c r="H16" s="256">
        <v>1357476</v>
      </c>
      <c r="I16" s="273">
        <v>0.23451435063167103</v>
      </c>
      <c r="J16" s="256">
        <v>491847</v>
      </c>
      <c r="K16" s="273">
        <v>8.4970327147688429E-2</v>
      </c>
      <c r="L16" s="282"/>
      <c r="M16" s="282"/>
      <c r="N16" s="234"/>
      <c r="O16" s="291"/>
    </row>
    <row r="17" spans="2:15" s="268" customFormat="1" ht="14.25" customHeight="1" x14ac:dyDescent="0.25">
      <c r="B17" s="255" t="s">
        <v>86</v>
      </c>
      <c r="C17" s="272">
        <v>30265236</v>
      </c>
      <c r="D17" s="256">
        <v>14010933</v>
      </c>
      <c r="E17" s="273">
        <v>0.46293817104218188</v>
      </c>
      <c r="F17" s="256">
        <v>7176307</v>
      </c>
      <c r="G17" s="273">
        <v>0.23711386225437001</v>
      </c>
      <c r="H17" s="256">
        <v>9077996</v>
      </c>
      <c r="I17" s="273">
        <v>0.29994796670344814</v>
      </c>
      <c r="J17" s="256">
        <v>0</v>
      </c>
      <c r="K17" s="273">
        <v>0</v>
      </c>
      <c r="L17" s="282"/>
      <c r="M17" s="282"/>
      <c r="N17" s="234"/>
      <c r="O17" s="291"/>
    </row>
    <row r="18" spans="2:15" s="268" customFormat="1" ht="14.25" customHeight="1" x14ac:dyDescent="0.25">
      <c r="B18" s="255" t="s">
        <v>57</v>
      </c>
      <c r="C18" s="272">
        <v>19684343</v>
      </c>
      <c r="D18" s="256">
        <v>10462500</v>
      </c>
      <c r="E18" s="273">
        <v>0.53151380261967596</v>
      </c>
      <c r="F18" s="256">
        <v>7203252</v>
      </c>
      <c r="G18" s="273">
        <v>0.36593814688150883</v>
      </c>
      <c r="H18" s="256">
        <v>2018591</v>
      </c>
      <c r="I18" s="273">
        <v>0.10254805049881523</v>
      </c>
      <c r="J18" s="256">
        <v>0</v>
      </c>
      <c r="K18" s="273">
        <v>0</v>
      </c>
      <c r="L18" s="282"/>
      <c r="M18" s="282"/>
      <c r="N18" s="234"/>
      <c r="O18" s="291"/>
    </row>
    <row r="19" spans="2:15" s="268" customFormat="1" ht="14.25" customHeight="1" x14ac:dyDescent="0.25">
      <c r="B19" s="255" t="s">
        <v>41</v>
      </c>
      <c r="C19" s="272">
        <v>745684</v>
      </c>
      <c r="D19" s="256">
        <v>360283</v>
      </c>
      <c r="E19" s="273">
        <v>0.48315774510382414</v>
      </c>
      <c r="F19" s="256">
        <v>5000</v>
      </c>
      <c r="G19" s="273">
        <v>6.7052531635384428E-3</v>
      </c>
      <c r="H19" s="256">
        <v>285433</v>
      </c>
      <c r="I19" s="273">
        <v>0.38278010524565365</v>
      </c>
      <c r="J19" s="256">
        <v>94968</v>
      </c>
      <c r="K19" s="273">
        <v>0.12735689648698376</v>
      </c>
      <c r="L19" s="282"/>
      <c r="M19" s="282"/>
      <c r="N19" s="234"/>
      <c r="O19" s="291"/>
    </row>
    <row r="20" spans="2:15" s="268" customFormat="1" ht="14.25" customHeight="1" x14ac:dyDescent="0.25">
      <c r="B20" s="255" t="s">
        <v>3</v>
      </c>
      <c r="C20" s="272">
        <v>17723092</v>
      </c>
      <c r="D20" s="256">
        <v>12066911</v>
      </c>
      <c r="E20" s="273">
        <v>0.68085811437417354</v>
      </c>
      <c r="F20" s="256">
        <v>839257</v>
      </c>
      <c r="G20" s="273">
        <v>4.7353870306603388E-2</v>
      </c>
      <c r="H20" s="256">
        <v>4428042</v>
      </c>
      <c r="I20" s="273">
        <v>0.24984590724914141</v>
      </c>
      <c r="J20" s="256">
        <v>388882</v>
      </c>
      <c r="K20" s="273">
        <v>2.1942108070081675E-2</v>
      </c>
      <c r="L20" s="282"/>
      <c r="M20" s="282"/>
      <c r="N20" s="234"/>
      <c r="O20" s="291"/>
    </row>
    <row r="21" spans="2:15" s="268" customFormat="1" ht="14.25" customHeight="1" x14ac:dyDescent="0.25">
      <c r="B21" s="255" t="s">
        <v>4</v>
      </c>
      <c r="C21" s="272">
        <v>149736425</v>
      </c>
      <c r="D21" s="256">
        <v>31947303</v>
      </c>
      <c r="E21" s="273">
        <v>0.21335692367438316</v>
      </c>
      <c r="F21" s="256">
        <v>4041867</v>
      </c>
      <c r="G21" s="273">
        <v>2.6993211571599895E-2</v>
      </c>
      <c r="H21" s="256">
        <v>111570208</v>
      </c>
      <c r="I21" s="273">
        <v>0.74511067029949463</v>
      </c>
      <c r="J21" s="256">
        <v>2177047</v>
      </c>
      <c r="K21" s="273">
        <v>1.4539194454522338E-2</v>
      </c>
      <c r="L21" s="282"/>
      <c r="M21" s="282"/>
      <c r="N21" s="234"/>
      <c r="O21" s="291"/>
    </row>
    <row r="22" spans="2:15" s="268" customFormat="1" ht="14.25" customHeight="1" x14ac:dyDescent="0.25">
      <c r="B22" s="255" t="s">
        <v>5</v>
      </c>
      <c r="C22" s="272">
        <v>89425180</v>
      </c>
      <c r="D22" s="256">
        <v>56758049</v>
      </c>
      <c r="E22" s="273">
        <v>0.63469873921416764</v>
      </c>
      <c r="F22" s="256">
        <v>4034542</v>
      </c>
      <c r="G22" s="273">
        <v>4.5116397864673016E-2</v>
      </c>
      <c r="H22" s="256">
        <v>28548529</v>
      </c>
      <c r="I22" s="273">
        <v>0.31924485922197754</v>
      </c>
      <c r="J22" s="256">
        <v>84060</v>
      </c>
      <c r="K22" s="273">
        <v>9.400036991818188E-4</v>
      </c>
      <c r="L22" s="282"/>
      <c r="M22" s="282"/>
      <c r="N22" s="234"/>
      <c r="O22" s="291"/>
    </row>
    <row r="23" spans="2:15" s="268" customFormat="1" ht="14.25" customHeight="1" x14ac:dyDescent="0.25">
      <c r="B23" s="255" t="s">
        <v>6</v>
      </c>
      <c r="C23" s="272">
        <v>10412717</v>
      </c>
      <c r="D23" s="256">
        <v>5267186</v>
      </c>
      <c r="E23" s="273">
        <v>0.50584165496863109</v>
      </c>
      <c r="F23" s="256">
        <v>4077000</v>
      </c>
      <c r="G23" s="273">
        <v>0.39154045961299055</v>
      </c>
      <c r="H23" s="256">
        <v>1065571</v>
      </c>
      <c r="I23" s="273">
        <v>0.10233361763313072</v>
      </c>
      <c r="J23" s="256">
        <v>2960</v>
      </c>
      <c r="K23" s="273">
        <v>2.8426778524759676E-4</v>
      </c>
      <c r="L23" s="282"/>
      <c r="M23" s="282"/>
      <c r="N23" s="234"/>
      <c r="O23" s="291"/>
    </row>
    <row r="24" spans="2:15" s="268" customFormat="1" ht="14.25" customHeight="1" x14ac:dyDescent="0.25">
      <c r="B24" s="255" t="s">
        <v>7</v>
      </c>
      <c r="C24" s="272">
        <v>4563790</v>
      </c>
      <c r="D24" s="256">
        <v>4439790</v>
      </c>
      <c r="E24" s="273">
        <v>0.97282959995968266</v>
      </c>
      <c r="F24" s="256">
        <v>124000</v>
      </c>
      <c r="G24" s="273">
        <v>2.7170400040317368E-2</v>
      </c>
      <c r="H24" s="256">
        <v>0</v>
      </c>
      <c r="I24" s="273">
        <v>0</v>
      </c>
      <c r="J24" s="256">
        <v>0</v>
      </c>
      <c r="K24" s="273">
        <v>0</v>
      </c>
      <c r="L24" s="282"/>
      <c r="M24" s="282"/>
      <c r="N24" s="234"/>
      <c r="O24" s="291"/>
    </row>
    <row r="25" spans="2:15" s="268" customFormat="1" ht="14.25" customHeight="1" x14ac:dyDescent="0.25">
      <c r="B25" s="255" t="s">
        <v>8</v>
      </c>
      <c r="C25" s="272">
        <v>9690297</v>
      </c>
      <c r="D25" s="205">
        <v>7735304</v>
      </c>
      <c r="E25" s="273">
        <v>0.79825252002080016</v>
      </c>
      <c r="F25" s="205">
        <v>42182</v>
      </c>
      <c r="G25" s="273">
        <v>4.3530141542617324E-3</v>
      </c>
      <c r="H25" s="205">
        <v>1681831</v>
      </c>
      <c r="I25" s="273">
        <v>0.17355825110417153</v>
      </c>
      <c r="J25" s="205">
        <v>230980</v>
      </c>
      <c r="K25" s="273">
        <v>2.3836214720766555E-2</v>
      </c>
      <c r="L25" s="282"/>
      <c r="M25" s="282"/>
      <c r="N25" s="234"/>
      <c r="O25" s="291"/>
    </row>
    <row r="26" spans="2:15" s="268" customFormat="1" ht="14.25" customHeight="1" x14ac:dyDescent="0.25">
      <c r="B26" s="255" t="s">
        <v>121</v>
      </c>
      <c r="C26" s="272">
        <v>560030</v>
      </c>
      <c r="D26" s="205">
        <v>537010</v>
      </c>
      <c r="E26" s="273">
        <v>0.95889505919325746</v>
      </c>
      <c r="F26" s="205">
        <v>0</v>
      </c>
      <c r="G26" s="273">
        <v>0</v>
      </c>
      <c r="H26" s="205">
        <v>23020</v>
      </c>
      <c r="I26" s="273">
        <v>4.1104940806742499E-2</v>
      </c>
      <c r="J26" s="205">
        <v>0</v>
      </c>
      <c r="K26" s="273">
        <v>0</v>
      </c>
      <c r="L26" s="282"/>
      <c r="M26" s="282"/>
      <c r="N26" s="234"/>
      <c r="O26" s="291"/>
    </row>
    <row r="27" spans="2:15" s="268" customFormat="1" ht="14.25" customHeight="1" x14ac:dyDescent="0.25">
      <c r="B27" s="255" t="s">
        <v>9</v>
      </c>
      <c r="C27" s="272">
        <v>6921272</v>
      </c>
      <c r="D27" s="256">
        <v>5100635</v>
      </c>
      <c r="E27" s="273">
        <v>0.73695052007781225</v>
      </c>
      <c r="F27" s="256">
        <v>459750</v>
      </c>
      <c r="G27" s="273">
        <v>6.6425651238674041E-2</v>
      </c>
      <c r="H27" s="256">
        <v>1272087</v>
      </c>
      <c r="I27" s="273">
        <v>0.18379381709026896</v>
      </c>
      <c r="J27" s="256">
        <v>88800</v>
      </c>
      <c r="K27" s="273">
        <v>1.2830011593244709E-2</v>
      </c>
      <c r="L27" s="282"/>
      <c r="M27" s="282"/>
      <c r="N27" s="234"/>
      <c r="O27" s="291"/>
    </row>
    <row r="28" spans="2:15" s="268" customFormat="1" ht="14.25" customHeight="1" x14ac:dyDescent="0.25">
      <c r="B28" s="255" t="s">
        <v>10</v>
      </c>
      <c r="C28" s="272">
        <v>4689032</v>
      </c>
      <c r="D28" s="256">
        <v>2240376</v>
      </c>
      <c r="E28" s="273">
        <v>0.47779072524990235</v>
      </c>
      <c r="F28" s="256">
        <v>1440688</v>
      </c>
      <c r="G28" s="273">
        <v>0.30724635703061953</v>
      </c>
      <c r="H28" s="256">
        <v>1007968</v>
      </c>
      <c r="I28" s="273">
        <v>0.21496291771947815</v>
      </c>
      <c r="J28" s="256">
        <v>0</v>
      </c>
      <c r="K28" s="273">
        <v>0</v>
      </c>
      <c r="L28" s="282"/>
      <c r="M28" s="282"/>
      <c r="N28" s="234"/>
      <c r="O28" s="291"/>
    </row>
    <row r="29" spans="2:15" s="268" customFormat="1" ht="14.25" customHeight="1" x14ac:dyDescent="0.25">
      <c r="B29" s="255" t="s">
        <v>11</v>
      </c>
      <c r="C29" s="272">
        <v>10853415</v>
      </c>
      <c r="D29" s="256">
        <v>7281108</v>
      </c>
      <c r="E29" s="273">
        <v>0.67085871129040953</v>
      </c>
      <c r="F29" s="256">
        <v>2038416</v>
      </c>
      <c r="G29" s="273">
        <v>0.18781332880019791</v>
      </c>
      <c r="H29" s="256">
        <v>1533891</v>
      </c>
      <c r="I29" s="273">
        <v>0.14132795990939256</v>
      </c>
      <c r="J29" s="256">
        <v>0</v>
      </c>
      <c r="K29" s="273">
        <v>0</v>
      </c>
      <c r="L29" s="282"/>
      <c r="M29" s="282"/>
      <c r="N29" s="234"/>
      <c r="O29" s="291"/>
    </row>
    <row r="30" spans="2:15" s="268" customFormat="1" ht="14.25" customHeight="1" x14ac:dyDescent="0.25">
      <c r="B30" s="255" t="s">
        <v>12</v>
      </c>
      <c r="C30" s="272">
        <v>106951847</v>
      </c>
      <c r="D30" s="256">
        <v>76358745</v>
      </c>
      <c r="E30" s="273">
        <v>0.71395443035219397</v>
      </c>
      <c r="F30" s="256">
        <v>11285746</v>
      </c>
      <c r="G30" s="273">
        <v>0.10552174942803932</v>
      </c>
      <c r="H30" s="256">
        <v>18383977</v>
      </c>
      <c r="I30" s="273">
        <v>0.17189022457929129</v>
      </c>
      <c r="J30" s="256">
        <v>923379</v>
      </c>
      <c r="K30" s="273">
        <v>8.6335956404754756E-3</v>
      </c>
      <c r="L30" s="282"/>
      <c r="M30" s="282"/>
      <c r="N30" s="234"/>
      <c r="O30" s="291"/>
    </row>
    <row r="31" spans="2:15" s="268" customFormat="1" ht="14.25" customHeight="1" x14ac:dyDescent="0.25">
      <c r="B31" s="255" t="s">
        <v>13</v>
      </c>
      <c r="C31" s="272">
        <v>6302271</v>
      </c>
      <c r="D31" s="256">
        <v>3757501</v>
      </c>
      <c r="E31" s="273">
        <v>0.59621380927605305</v>
      </c>
      <c r="F31" s="256">
        <v>1437239</v>
      </c>
      <c r="G31" s="273">
        <v>0.22805096765911845</v>
      </c>
      <c r="H31" s="256">
        <v>1107531</v>
      </c>
      <c r="I31" s="273">
        <v>0.17573522306482853</v>
      </c>
      <c r="J31" s="256">
        <v>0</v>
      </c>
      <c r="K31" s="273">
        <v>0</v>
      </c>
      <c r="L31" s="282"/>
      <c r="M31" s="282"/>
      <c r="N31" s="234"/>
      <c r="O31" s="291"/>
    </row>
    <row r="32" spans="2:15" s="268" customFormat="1" ht="14.25" customHeight="1" x14ac:dyDescent="0.25">
      <c r="B32" s="255" t="s">
        <v>62</v>
      </c>
      <c r="C32" s="272">
        <v>11277993</v>
      </c>
      <c r="D32" s="256">
        <v>2890060</v>
      </c>
      <c r="E32" s="273">
        <v>0.25625658749743857</v>
      </c>
      <c r="F32" s="256">
        <v>6892925</v>
      </c>
      <c r="G32" s="273">
        <v>0.61118365652470252</v>
      </c>
      <c r="H32" s="256">
        <v>1495008</v>
      </c>
      <c r="I32" s="273">
        <v>0.13255975597785882</v>
      </c>
      <c r="J32" s="256">
        <v>0</v>
      </c>
      <c r="K32" s="273">
        <v>0</v>
      </c>
      <c r="L32" s="282"/>
      <c r="M32" s="282"/>
      <c r="N32" s="234"/>
      <c r="O32" s="291"/>
    </row>
    <row r="33" spans="2:15" s="268" customFormat="1" ht="14.25" customHeight="1" x14ac:dyDescent="0.25">
      <c r="B33" s="255" t="s">
        <v>14</v>
      </c>
      <c r="C33" s="272">
        <v>65532016</v>
      </c>
      <c r="D33" s="256">
        <v>40485438</v>
      </c>
      <c r="E33" s="273">
        <v>0.6177963150103607</v>
      </c>
      <c r="F33" s="256">
        <v>22695008</v>
      </c>
      <c r="G33" s="273">
        <v>0.34631939295137815</v>
      </c>
      <c r="H33" s="256">
        <v>2310970</v>
      </c>
      <c r="I33" s="273">
        <v>3.5264747539584314E-2</v>
      </c>
      <c r="J33" s="256">
        <v>40600</v>
      </c>
      <c r="K33" s="273">
        <v>6.1954449867679948E-4</v>
      </c>
      <c r="L33" s="282"/>
      <c r="M33" s="282"/>
      <c r="N33" s="234"/>
      <c r="O33" s="291"/>
    </row>
    <row r="34" spans="2:15" s="268" customFormat="1" ht="14.25" customHeight="1" x14ac:dyDescent="0.25">
      <c r="B34" s="255" t="s">
        <v>15</v>
      </c>
      <c r="C34" s="272">
        <v>2906800</v>
      </c>
      <c r="D34" s="256">
        <v>1849236</v>
      </c>
      <c r="E34" s="273">
        <v>0.63617586349250033</v>
      </c>
      <c r="F34" s="256">
        <v>0</v>
      </c>
      <c r="G34" s="273">
        <v>0</v>
      </c>
      <c r="H34" s="256">
        <v>1035889</v>
      </c>
      <c r="I34" s="273">
        <v>0.35636748314297512</v>
      </c>
      <c r="J34" s="256">
        <v>21675</v>
      </c>
      <c r="K34" s="273">
        <v>7.456653364524563E-3</v>
      </c>
      <c r="L34" s="282"/>
      <c r="M34" s="282"/>
      <c r="N34" s="234"/>
      <c r="O34" s="291"/>
    </row>
    <row r="35" spans="2:15" s="268" customFormat="1" ht="14.25" customHeight="1" x14ac:dyDescent="0.25">
      <c r="B35" s="255" t="s">
        <v>87</v>
      </c>
      <c r="C35" s="272">
        <v>15648627</v>
      </c>
      <c r="D35" s="256">
        <v>12380436</v>
      </c>
      <c r="E35" s="273">
        <v>0.79115158154130716</v>
      </c>
      <c r="F35" s="256">
        <v>1103398</v>
      </c>
      <c r="G35" s="273">
        <v>7.0510850568551484E-2</v>
      </c>
      <c r="H35" s="256">
        <v>2164793</v>
      </c>
      <c r="I35" s="273">
        <v>0.13833756789014143</v>
      </c>
      <c r="J35" s="256">
        <v>0</v>
      </c>
      <c r="K35" s="273">
        <v>0</v>
      </c>
      <c r="L35" s="282"/>
      <c r="M35" s="282"/>
      <c r="N35" s="234"/>
      <c r="O35" s="291"/>
    </row>
    <row r="36" spans="2:15" s="268" customFormat="1" ht="14.25" customHeight="1" x14ac:dyDescent="0.25">
      <c r="B36" s="255" t="s">
        <v>16</v>
      </c>
      <c r="C36" s="272">
        <v>17950826</v>
      </c>
      <c r="D36" s="256">
        <v>9289780</v>
      </c>
      <c r="E36" s="273">
        <v>0.51751267601836259</v>
      </c>
      <c r="F36" s="256">
        <v>2425876</v>
      </c>
      <c r="G36" s="273">
        <v>0.13514007656249355</v>
      </c>
      <c r="H36" s="256">
        <v>5386709</v>
      </c>
      <c r="I36" s="273">
        <v>0.3000814001539539</v>
      </c>
      <c r="J36" s="256">
        <v>848461</v>
      </c>
      <c r="K36" s="273">
        <v>4.7265847265189911E-2</v>
      </c>
      <c r="L36" s="282"/>
      <c r="M36" s="282"/>
      <c r="N36" s="234"/>
      <c r="O36" s="291"/>
    </row>
    <row r="37" spans="2:15" s="268" customFormat="1" ht="14.25" customHeight="1" x14ac:dyDescent="0.25">
      <c r="B37" s="255" t="s">
        <v>17</v>
      </c>
      <c r="C37" s="272">
        <v>17597929</v>
      </c>
      <c r="D37" s="205">
        <v>8635960</v>
      </c>
      <c r="E37" s="273">
        <v>0.49073729073460859</v>
      </c>
      <c r="F37" s="205">
        <v>4950717</v>
      </c>
      <c r="G37" s="273">
        <v>0.2813238421407428</v>
      </c>
      <c r="H37" s="205">
        <v>3597753</v>
      </c>
      <c r="I37" s="273">
        <v>0.20444184085525063</v>
      </c>
      <c r="J37" s="205">
        <v>413499</v>
      </c>
      <c r="K37" s="273">
        <v>2.3497026269397949E-2</v>
      </c>
      <c r="L37" s="282"/>
      <c r="M37" s="282"/>
      <c r="N37" s="234"/>
      <c r="O37" s="291"/>
    </row>
    <row r="38" spans="2:15" s="268" customFormat="1" ht="14.25" customHeight="1" x14ac:dyDescent="0.25">
      <c r="B38" s="255" t="s">
        <v>80</v>
      </c>
      <c r="C38" s="272">
        <v>1396859</v>
      </c>
      <c r="D38" s="256">
        <v>875980</v>
      </c>
      <c r="E38" s="273">
        <v>0.62710695925644611</v>
      </c>
      <c r="F38" s="256">
        <v>106996</v>
      </c>
      <c r="G38" s="273">
        <v>7.6597566397181099E-2</v>
      </c>
      <c r="H38" s="256">
        <v>413883</v>
      </c>
      <c r="I38" s="273">
        <v>0.29629547434637282</v>
      </c>
      <c r="J38" s="256">
        <v>0</v>
      </c>
      <c r="K38" s="273">
        <v>0</v>
      </c>
      <c r="L38" s="282"/>
      <c r="M38" s="282"/>
      <c r="N38" s="234"/>
      <c r="O38" s="291"/>
    </row>
    <row r="39" spans="2:15" s="268" customFormat="1" ht="14.25" customHeight="1" x14ac:dyDescent="0.25">
      <c r="B39" s="255" t="s">
        <v>18</v>
      </c>
      <c r="C39" s="272">
        <v>36236566</v>
      </c>
      <c r="D39" s="256">
        <v>24948986</v>
      </c>
      <c r="E39" s="273">
        <v>0.68850304413503205</v>
      </c>
      <c r="F39" s="256">
        <v>3165666</v>
      </c>
      <c r="G39" s="273">
        <v>8.7361092659828748E-2</v>
      </c>
      <c r="H39" s="256">
        <v>8121914</v>
      </c>
      <c r="I39" s="273">
        <v>0.22413586320513926</v>
      </c>
      <c r="J39" s="256">
        <v>0</v>
      </c>
      <c r="K39" s="273">
        <v>0</v>
      </c>
      <c r="L39" s="282"/>
      <c r="M39" s="282"/>
      <c r="N39" s="234"/>
      <c r="O39" s="291"/>
    </row>
    <row r="40" spans="2:15" s="268" customFormat="1" ht="14.25" customHeight="1" x14ac:dyDescent="0.25">
      <c r="B40" s="255" t="s">
        <v>88</v>
      </c>
      <c r="C40" s="272">
        <v>9500376</v>
      </c>
      <c r="D40" s="205">
        <v>3860774</v>
      </c>
      <c r="E40" s="273">
        <v>0.40638117901859883</v>
      </c>
      <c r="F40" s="205">
        <v>4508590</v>
      </c>
      <c r="G40" s="273">
        <v>0.47456963808590313</v>
      </c>
      <c r="H40" s="205">
        <v>1131012</v>
      </c>
      <c r="I40" s="273">
        <v>0.11904918289549803</v>
      </c>
      <c r="J40" s="205">
        <v>0</v>
      </c>
      <c r="K40" s="273">
        <v>0</v>
      </c>
      <c r="L40" s="282"/>
      <c r="M40" s="282"/>
      <c r="N40" s="234"/>
      <c r="O40" s="291"/>
    </row>
    <row r="41" spans="2:15" s="268" customFormat="1" ht="14.25" customHeight="1" x14ac:dyDescent="0.25">
      <c r="B41" s="255" t="s">
        <v>81</v>
      </c>
      <c r="C41" s="272">
        <v>635022</v>
      </c>
      <c r="D41" s="256">
        <v>523600</v>
      </c>
      <c r="E41" s="273">
        <v>0.82453836245043477</v>
      </c>
      <c r="F41" s="256">
        <v>0</v>
      </c>
      <c r="G41" s="273">
        <v>0</v>
      </c>
      <c r="H41" s="256">
        <v>111422</v>
      </c>
      <c r="I41" s="273">
        <v>0.1754616375495652</v>
      </c>
      <c r="J41" s="256">
        <v>0</v>
      </c>
      <c r="K41" s="273">
        <v>0</v>
      </c>
      <c r="L41" s="282"/>
      <c r="M41" s="282"/>
      <c r="N41" s="234"/>
      <c r="O41" s="291"/>
    </row>
    <row r="42" spans="2:15" s="268" customFormat="1" ht="14.25" customHeight="1" x14ac:dyDescent="0.25">
      <c r="B42" s="255" t="s">
        <v>53</v>
      </c>
      <c r="C42" s="272">
        <v>3451254</v>
      </c>
      <c r="D42" s="256">
        <v>1766354</v>
      </c>
      <c r="E42" s="273">
        <v>0.51180063826075972</v>
      </c>
      <c r="F42" s="256">
        <v>98530</v>
      </c>
      <c r="G42" s="273">
        <v>2.8549043333234818E-2</v>
      </c>
      <c r="H42" s="256">
        <v>1565488</v>
      </c>
      <c r="I42" s="273">
        <v>0.45359976402779972</v>
      </c>
      <c r="J42" s="256">
        <v>20882</v>
      </c>
      <c r="K42" s="273">
        <v>6.050554378205719E-3</v>
      </c>
      <c r="L42" s="282"/>
      <c r="M42" s="282"/>
      <c r="N42" s="234"/>
      <c r="O42" s="291"/>
    </row>
    <row r="43" spans="2:15" s="268" customFormat="1" ht="14.25" customHeight="1" x14ac:dyDescent="0.25">
      <c r="B43" s="255" t="s">
        <v>104</v>
      </c>
      <c r="C43" s="272">
        <v>18129961</v>
      </c>
      <c r="D43" s="256">
        <v>14960256</v>
      </c>
      <c r="E43" s="273">
        <v>0.82516757758055848</v>
      </c>
      <c r="F43" s="256">
        <v>2420658</v>
      </c>
      <c r="G43" s="273">
        <v>0.1335169998435187</v>
      </c>
      <c r="H43" s="256">
        <v>313792</v>
      </c>
      <c r="I43" s="273">
        <v>1.7307924710924641E-2</v>
      </c>
      <c r="J43" s="256">
        <v>435255</v>
      </c>
      <c r="K43" s="273">
        <v>2.4007497864998166E-2</v>
      </c>
      <c r="L43" s="282"/>
      <c r="M43" s="282"/>
      <c r="N43" s="234"/>
      <c r="O43" s="291"/>
    </row>
    <row r="44" spans="2:15" s="268" customFormat="1" ht="14.25" customHeight="1" x14ac:dyDescent="0.25">
      <c r="B44" s="255" t="s">
        <v>19</v>
      </c>
      <c r="C44" s="272">
        <v>26795614</v>
      </c>
      <c r="D44" s="205">
        <v>2939854</v>
      </c>
      <c r="E44" s="273">
        <v>0.1097140002091387</v>
      </c>
      <c r="F44" s="205">
        <v>5179058</v>
      </c>
      <c r="G44" s="273">
        <v>0.19328006441651235</v>
      </c>
      <c r="H44" s="205">
        <v>9674039</v>
      </c>
      <c r="I44" s="273">
        <v>0.36103068957479384</v>
      </c>
      <c r="J44" s="205">
        <v>9002663</v>
      </c>
      <c r="K44" s="273">
        <v>0.33597524579955512</v>
      </c>
      <c r="L44" s="282"/>
      <c r="M44" s="282"/>
      <c r="N44" s="234"/>
      <c r="O44" s="291"/>
    </row>
    <row r="45" spans="2:15" s="268" customFormat="1" ht="14.25" customHeight="1" x14ac:dyDescent="0.25">
      <c r="B45" s="255" t="s">
        <v>20</v>
      </c>
      <c r="C45" s="272">
        <v>22421698</v>
      </c>
      <c r="D45" s="205">
        <v>14327639</v>
      </c>
      <c r="E45" s="273">
        <v>0.63900775935881393</v>
      </c>
      <c r="F45" s="205">
        <v>1229817</v>
      </c>
      <c r="G45" s="273">
        <v>5.4849414170148936E-2</v>
      </c>
      <c r="H45" s="205">
        <v>6785004</v>
      </c>
      <c r="I45" s="273">
        <v>0.30260883899158753</v>
      </c>
      <c r="J45" s="205">
        <v>79238</v>
      </c>
      <c r="K45" s="273">
        <v>3.5339874794495939E-3</v>
      </c>
      <c r="L45" s="282"/>
      <c r="M45" s="282"/>
      <c r="N45" s="234"/>
      <c r="O45" s="291"/>
    </row>
    <row r="46" spans="2:15" s="268" customFormat="1" ht="14.25" customHeight="1" x14ac:dyDescent="0.25">
      <c r="B46" s="255" t="s">
        <v>56</v>
      </c>
      <c r="C46" s="272">
        <v>12255665</v>
      </c>
      <c r="D46" s="256">
        <v>4963196</v>
      </c>
      <c r="E46" s="273">
        <v>0.40497157844963944</v>
      </c>
      <c r="F46" s="256">
        <v>4634100</v>
      </c>
      <c r="G46" s="273">
        <v>0.37811901679753812</v>
      </c>
      <c r="H46" s="256">
        <v>2658369</v>
      </c>
      <c r="I46" s="273">
        <v>0.21690940475282247</v>
      </c>
      <c r="J46" s="256">
        <v>0</v>
      </c>
      <c r="K46" s="273">
        <v>0</v>
      </c>
      <c r="L46" s="282"/>
      <c r="M46" s="282"/>
      <c r="N46" s="234"/>
      <c r="O46" s="291"/>
    </row>
    <row r="47" spans="2:15" s="268" customFormat="1" ht="14.25" customHeight="1" x14ac:dyDescent="0.25">
      <c r="B47" s="255" t="s">
        <v>21</v>
      </c>
      <c r="C47" s="272">
        <v>47948421</v>
      </c>
      <c r="D47" s="256">
        <v>28540665</v>
      </c>
      <c r="E47" s="273">
        <v>0.59523680665104695</v>
      </c>
      <c r="F47" s="256">
        <v>7859048</v>
      </c>
      <c r="G47" s="273">
        <v>0.1639062942239537</v>
      </c>
      <c r="H47" s="256">
        <v>11085758</v>
      </c>
      <c r="I47" s="273">
        <v>0.23120173237821534</v>
      </c>
      <c r="J47" s="256">
        <v>462950</v>
      </c>
      <c r="K47" s="273">
        <v>9.6551667467840076E-3</v>
      </c>
      <c r="L47" s="282"/>
      <c r="M47" s="282"/>
      <c r="N47" s="234"/>
      <c r="O47" s="291"/>
    </row>
    <row r="48" spans="2:15" s="268" customFormat="1" ht="14.25" customHeight="1" x14ac:dyDescent="0.25">
      <c r="B48" s="255" t="s">
        <v>22</v>
      </c>
      <c r="C48" s="272">
        <v>17244307</v>
      </c>
      <c r="D48" s="256">
        <v>5472543</v>
      </c>
      <c r="E48" s="273">
        <v>0.31735360545367236</v>
      </c>
      <c r="F48" s="256">
        <v>3016548</v>
      </c>
      <c r="G48" s="273">
        <v>0.1749300798228656</v>
      </c>
      <c r="H48" s="256">
        <v>7201800</v>
      </c>
      <c r="I48" s="273">
        <v>0.4176334833287299</v>
      </c>
      <c r="J48" s="256">
        <v>1553416</v>
      </c>
      <c r="K48" s="273">
        <v>9.008283139473218E-2</v>
      </c>
      <c r="L48" s="282"/>
      <c r="M48" s="282"/>
      <c r="N48" s="234"/>
      <c r="O48" s="291"/>
    </row>
    <row r="49" spans="2:15" s="268" customFormat="1" ht="14.25" customHeight="1" x14ac:dyDescent="0.25">
      <c r="B49" s="255" t="s">
        <v>23</v>
      </c>
      <c r="C49" s="272">
        <v>32428117</v>
      </c>
      <c r="D49" s="205">
        <v>14553782</v>
      </c>
      <c r="E49" s="273">
        <v>0.44880132879747536</v>
      </c>
      <c r="F49" s="205">
        <v>9520278</v>
      </c>
      <c r="G49" s="273">
        <v>0.29358096863903632</v>
      </c>
      <c r="H49" s="205">
        <v>7455847</v>
      </c>
      <c r="I49" s="273">
        <v>0.22991920869164251</v>
      </c>
      <c r="J49" s="205">
        <v>898210</v>
      </c>
      <c r="K49" s="273">
        <v>2.7698493871845843E-2</v>
      </c>
      <c r="L49" s="282"/>
      <c r="M49" s="282"/>
      <c r="N49" s="234"/>
      <c r="O49" s="291"/>
    </row>
    <row r="50" spans="2:15" s="268" customFormat="1" ht="14.25" customHeight="1" x14ac:dyDescent="0.25">
      <c r="B50" s="255" t="s">
        <v>24</v>
      </c>
      <c r="C50" s="272">
        <v>12925165</v>
      </c>
      <c r="D50" s="256">
        <v>9622030</v>
      </c>
      <c r="E50" s="273">
        <v>0.74444156032050657</v>
      </c>
      <c r="F50" s="256">
        <v>466299</v>
      </c>
      <c r="G50" s="273">
        <v>3.607683151433657E-2</v>
      </c>
      <c r="H50" s="256">
        <v>2552736</v>
      </c>
      <c r="I50" s="273">
        <v>0.19750123112548273</v>
      </c>
      <c r="J50" s="256">
        <v>284100</v>
      </c>
      <c r="K50" s="273">
        <v>2.1980377039674155E-2</v>
      </c>
      <c r="L50" s="282"/>
      <c r="M50" s="282"/>
      <c r="N50" s="234"/>
      <c r="O50" s="291"/>
    </row>
    <row r="51" spans="2:15" s="268" customFormat="1" ht="14.25" customHeight="1" x14ac:dyDescent="0.25">
      <c r="B51" s="255" t="s">
        <v>119</v>
      </c>
      <c r="C51" s="272">
        <v>539294783</v>
      </c>
      <c r="D51" s="205">
        <v>15198777</v>
      </c>
      <c r="E51" s="273">
        <v>2.8182688724433663E-2</v>
      </c>
      <c r="F51" s="205">
        <v>514583243</v>
      </c>
      <c r="G51" s="273">
        <v>0.95417804737043044</v>
      </c>
      <c r="H51" s="205">
        <v>5755843</v>
      </c>
      <c r="I51" s="273">
        <v>1.0672906880317438E-2</v>
      </c>
      <c r="J51" s="205">
        <v>3756920</v>
      </c>
      <c r="K51" s="273">
        <v>6.9663570248184653E-3</v>
      </c>
      <c r="L51" s="282"/>
      <c r="M51" s="282"/>
      <c r="N51" s="234"/>
      <c r="O51" s="291"/>
    </row>
    <row r="52" spans="2:15" s="268" customFormat="1" ht="14.25" customHeight="1" x14ac:dyDescent="0.25">
      <c r="B52" s="255" t="s">
        <v>25</v>
      </c>
      <c r="C52" s="272">
        <v>12440514</v>
      </c>
      <c r="D52" s="256">
        <v>9384120</v>
      </c>
      <c r="E52" s="273">
        <v>0.75431931510225381</v>
      </c>
      <c r="F52" s="256">
        <v>280450</v>
      </c>
      <c r="G52" s="273">
        <v>2.2543280767981129E-2</v>
      </c>
      <c r="H52" s="256">
        <v>2775944</v>
      </c>
      <c r="I52" s="273">
        <v>0.22313740412976504</v>
      </c>
      <c r="J52" s="256">
        <v>0</v>
      </c>
      <c r="K52" s="273">
        <v>0</v>
      </c>
      <c r="L52" s="282"/>
      <c r="M52" s="282"/>
      <c r="N52" s="234"/>
      <c r="O52" s="291"/>
    </row>
    <row r="53" spans="2:15" s="268" customFormat="1" ht="14.25" customHeight="1" x14ac:dyDescent="0.25">
      <c r="B53" s="255" t="s">
        <v>26</v>
      </c>
      <c r="C53" s="272">
        <v>20362983</v>
      </c>
      <c r="D53" s="256">
        <v>10644054</v>
      </c>
      <c r="E53" s="273">
        <v>0.52271585160189937</v>
      </c>
      <c r="F53" s="256">
        <v>699013</v>
      </c>
      <c r="G53" s="273">
        <v>3.4327632645963509E-2</v>
      </c>
      <c r="H53" s="256">
        <v>9019916</v>
      </c>
      <c r="I53" s="273">
        <v>0.44295651575213713</v>
      </c>
      <c r="J53" s="256">
        <v>0</v>
      </c>
      <c r="K53" s="273">
        <v>0</v>
      </c>
      <c r="L53" s="282"/>
      <c r="M53" s="282"/>
      <c r="N53" s="234"/>
      <c r="O53" s="291"/>
    </row>
    <row r="54" spans="2:15" s="268" customFormat="1" ht="14.25" customHeight="1" x14ac:dyDescent="0.25">
      <c r="B54" s="255" t="s">
        <v>90</v>
      </c>
      <c r="C54" s="272">
        <v>601224497</v>
      </c>
      <c r="D54" s="205">
        <v>255221499</v>
      </c>
      <c r="E54" s="273">
        <v>0.42450282760185004</v>
      </c>
      <c r="F54" s="205">
        <v>340648167</v>
      </c>
      <c r="G54" s="273">
        <v>0.56659063078728811</v>
      </c>
      <c r="H54" s="205">
        <v>5354831</v>
      </c>
      <c r="I54" s="273">
        <v>8.9065416108618737E-3</v>
      </c>
      <c r="J54" s="205">
        <v>0</v>
      </c>
      <c r="K54" s="273">
        <v>0</v>
      </c>
      <c r="L54" s="282"/>
      <c r="M54" s="282"/>
      <c r="N54" s="234"/>
      <c r="O54" s="291"/>
    </row>
    <row r="55" spans="2:15" s="268" customFormat="1" ht="14.25" customHeight="1" x14ac:dyDescent="0.25">
      <c r="B55" s="255" t="s">
        <v>91</v>
      </c>
      <c r="C55" s="272">
        <v>615072</v>
      </c>
      <c r="D55" s="256">
        <v>601266</v>
      </c>
      <c r="E55" s="273">
        <v>0.97755384735445605</v>
      </c>
      <c r="F55" s="256">
        <v>0</v>
      </c>
      <c r="G55" s="273">
        <v>0</v>
      </c>
      <c r="H55" s="256">
        <v>13806</v>
      </c>
      <c r="I55" s="273">
        <v>2.2446152645543935E-2</v>
      </c>
      <c r="J55" s="256">
        <v>0</v>
      </c>
      <c r="K55" s="273">
        <v>0</v>
      </c>
      <c r="L55" s="282"/>
      <c r="M55" s="282"/>
      <c r="N55" s="234"/>
      <c r="O55" s="291"/>
    </row>
    <row r="56" spans="2:15" s="268" customFormat="1" ht="14.25" customHeight="1" x14ac:dyDescent="0.25">
      <c r="B56" s="255" t="s">
        <v>28</v>
      </c>
      <c r="C56" s="272">
        <v>18965715</v>
      </c>
      <c r="D56" s="256">
        <v>920896</v>
      </c>
      <c r="E56" s="273">
        <v>4.855582824059098E-2</v>
      </c>
      <c r="F56" s="256">
        <v>4390704</v>
      </c>
      <c r="G56" s="273">
        <v>0.23150743328158205</v>
      </c>
      <c r="H56" s="256">
        <v>1272956</v>
      </c>
      <c r="I56" s="273">
        <v>6.7118798315803016E-2</v>
      </c>
      <c r="J56" s="256">
        <v>12381159</v>
      </c>
      <c r="K56" s="273">
        <v>0.65281794016202399</v>
      </c>
      <c r="L56" s="282"/>
      <c r="M56" s="282"/>
      <c r="N56" s="234"/>
      <c r="O56" s="291"/>
    </row>
    <row r="57" spans="2:15" s="268" customFormat="1" ht="14.25" customHeight="1" x14ac:dyDescent="0.25">
      <c r="B57" s="255" t="s">
        <v>27</v>
      </c>
      <c r="C57" s="272">
        <v>57330354</v>
      </c>
      <c r="D57" s="256">
        <v>27883132</v>
      </c>
      <c r="E57" s="273">
        <v>0.48635897137491946</v>
      </c>
      <c r="F57" s="256">
        <v>13848303</v>
      </c>
      <c r="G57" s="273">
        <v>0.24155272091988128</v>
      </c>
      <c r="H57" s="256">
        <v>15598919</v>
      </c>
      <c r="I57" s="273">
        <v>0.27208830770519926</v>
      </c>
      <c r="J57" s="256">
        <v>0</v>
      </c>
      <c r="K57" s="273">
        <v>0</v>
      </c>
      <c r="L57" s="282"/>
      <c r="M57" s="282"/>
      <c r="N57" s="234"/>
      <c r="O57" s="291"/>
    </row>
    <row r="58" spans="2:15" s="268" customFormat="1" ht="14.25" customHeight="1" x14ac:dyDescent="0.25">
      <c r="B58" s="255" t="s">
        <v>29</v>
      </c>
      <c r="C58" s="272">
        <v>31223197</v>
      </c>
      <c r="D58" s="205">
        <v>9828766</v>
      </c>
      <c r="E58" s="273">
        <v>0.31479050655831303</v>
      </c>
      <c r="F58" s="205">
        <v>3883429</v>
      </c>
      <c r="G58" s="273">
        <v>0.12437640514518741</v>
      </c>
      <c r="H58" s="205">
        <v>17274409</v>
      </c>
      <c r="I58" s="273">
        <v>0.55325561312635607</v>
      </c>
      <c r="J58" s="205">
        <v>236593</v>
      </c>
      <c r="K58" s="273">
        <v>7.5774751701435314E-3</v>
      </c>
      <c r="L58" s="282"/>
      <c r="M58" s="282"/>
      <c r="N58" s="234"/>
      <c r="O58" s="291"/>
    </row>
    <row r="59" spans="2:15" s="268" customFormat="1" ht="14.25" customHeight="1" x14ac:dyDescent="0.25">
      <c r="B59" s="326" t="s">
        <v>82</v>
      </c>
      <c r="C59" s="274">
        <v>61050</v>
      </c>
      <c r="D59" s="328">
        <v>61050</v>
      </c>
      <c r="E59" s="276">
        <v>1</v>
      </c>
      <c r="F59" s="328">
        <v>0</v>
      </c>
      <c r="G59" s="276">
        <v>0</v>
      </c>
      <c r="H59" s="328">
        <v>0</v>
      </c>
      <c r="I59" s="276">
        <v>0</v>
      </c>
      <c r="J59" s="328">
        <v>0</v>
      </c>
      <c r="K59" s="276">
        <v>0</v>
      </c>
      <c r="L59" s="282"/>
      <c r="M59" s="282"/>
      <c r="N59" s="234"/>
      <c r="O59" s="291"/>
    </row>
    <row r="60" spans="2:15" s="268" customFormat="1" ht="6" customHeight="1" x14ac:dyDescent="0.25">
      <c r="C60" s="290"/>
      <c r="D60" s="290"/>
      <c r="E60" s="290"/>
      <c r="F60" s="290"/>
      <c r="G60" s="290"/>
      <c r="H60" s="290"/>
      <c r="I60" s="290"/>
      <c r="J60" s="290"/>
      <c r="K60" s="290"/>
      <c r="L60" s="282"/>
      <c r="M60" s="282"/>
      <c r="N60" s="234"/>
      <c r="O60" s="291"/>
    </row>
    <row r="61" spans="2:15" x14ac:dyDescent="0.2">
      <c r="B61" s="279" t="s">
        <v>178</v>
      </c>
    </row>
    <row r="62" spans="2:15" x14ac:dyDescent="0.2">
      <c r="B62" s="265" t="s">
        <v>180</v>
      </c>
    </row>
    <row r="63" spans="2:15" x14ac:dyDescent="0.2">
      <c r="B63" s="280" t="s">
        <v>74</v>
      </c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63" header="0" footer="0"/>
  <pageSetup paperSize="9" scale="64" orientation="landscape" r:id="rId1"/>
  <headerFooter alignWithMargins="0">
    <oddFooter>&amp;C&amp;G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4" tint="0.59999389629810485"/>
    <pageSetUpPr fitToPage="1"/>
  </sheetPr>
  <dimension ref="A1:L63"/>
  <sheetViews>
    <sheetView showGridLines="0" workbookViewId="0"/>
  </sheetViews>
  <sheetFormatPr baseColWidth="10" defaultRowHeight="15" x14ac:dyDescent="0.25"/>
  <cols>
    <col min="1" max="1" width="3.140625" style="295" customWidth="1"/>
    <col min="2" max="2" width="26" style="295" customWidth="1"/>
    <col min="3" max="3" width="13.28515625" style="295" bestFit="1" customWidth="1"/>
    <col min="4" max="4" width="15" style="295" customWidth="1"/>
    <col min="5" max="5" width="5.5703125" style="297" bestFit="1" customWidth="1"/>
    <col min="6" max="6" width="13.7109375" style="295" customWidth="1"/>
    <col min="7" max="7" width="4.5703125" style="295" bestFit="1" customWidth="1"/>
    <col min="8" max="8" width="15" style="295" customWidth="1"/>
    <col min="9" max="9" width="5.5703125" style="295" bestFit="1" customWidth="1"/>
    <col min="10" max="10" width="15.140625" style="295" customWidth="1"/>
    <col min="11" max="11" width="4.5703125" style="295" bestFit="1" customWidth="1"/>
    <col min="12" max="16384" width="11.42578125" style="295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ht="24.75" customHeight="1" x14ac:dyDescent="0.25">
      <c r="B2" s="468" t="s">
        <v>114</v>
      </c>
      <c r="C2" s="200"/>
      <c r="D2" s="200"/>
      <c r="E2" s="294"/>
      <c r="F2" s="200"/>
      <c r="G2" s="200"/>
      <c r="H2" s="200"/>
      <c r="I2" s="200"/>
      <c r="J2" s="200"/>
      <c r="K2" s="200"/>
    </row>
    <row r="3" spans="1:12" x14ac:dyDescent="0.2">
      <c r="B3" s="469" t="s">
        <v>145</v>
      </c>
      <c r="C3" s="200"/>
      <c r="D3" s="200"/>
      <c r="E3" s="294"/>
      <c r="F3" s="200"/>
      <c r="G3" s="200"/>
      <c r="H3" s="200"/>
      <c r="I3" s="200"/>
      <c r="J3" s="202"/>
      <c r="K3" s="200"/>
    </row>
    <row r="4" spans="1:12" x14ac:dyDescent="0.2">
      <c r="B4" s="201"/>
      <c r="C4" s="200"/>
      <c r="D4" s="200"/>
      <c r="E4" s="294"/>
      <c r="F4" s="200"/>
      <c r="G4" s="200"/>
      <c r="H4" s="200"/>
      <c r="I4" s="200"/>
      <c r="J4" s="200"/>
      <c r="K4" s="200"/>
    </row>
    <row r="5" spans="1:12" ht="12.75" x14ac:dyDescent="0.2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</row>
    <row r="6" spans="1:12" ht="12.75" x14ac:dyDescent="0.2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ht="12.75" x14ac:dyDescent="0.2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ht="6" customHeight="1" x14ac:dyDescent="0.2">
      <c r="B8" s="201"/>
      <c r="C8" s="204"/>
      <c r="D8" s="204"/>
      <c r="E8" s="271"/>
      <c r="F8" s="204"/>
      <c r="G8" s="197"/>
      <c r="H8" s="204"/>
      <c r="I8" s="197"/>
      <c r="J8" s="204"/>
      <c r="K8" s="197"/>
    </row>
    <row r="9" spans="1:12" ht="12.75" x14ac:dyDescent="0.2">
      <c r="B9" s="110" t="s">
        <v>64</v>
      </c>
      <c r="C9" s="396">
        <v>404444228</v>
      </c>
      <c r="D9" s="396">
        <v>320011540</v>
      </c>
      <c r="E9" s="397">
        <v>0.79123774761844301</v>
      </c>
      <c r="F9" s="396">
        <v>9708932</v>
      </c>
      <c r="G9" s="397">
        <v>2.400561394586153E-2</v>
      </c>
      <c r="H9" s="396">
        <v>54189865</v>
      </c>
      <c r="I9" s="397">
        <v>0.13398600164965144</v>
      </c>
      <c r="J9" s="396">
        <v>20533891</v>
      </c>
      <c r="K9" s="397">
        <v>5.0770636786044085E-2</v>
      </c>
    </row>
    <row r="10" spans="1:12" ht="4.5" customHeight="1" x14ac:dyDescent="0.2">
      <c r="B10" s="265"/>
      <c r="C10" s="394"/>
      <c r="D10" s="394"/>
      <c r="E10" s="395"/>
      <c r="F10" s="394"/>
      <c r="G10" s="395"/>
      <c r="H10" s="394"/>
      <c r="I10" s="395"/>
      <c r="J10" s="394"/>
      <c r="K10" s="395"/>
    </row>
    <row r="11" spans="1:12" ht="12.75" x14ac:dyDescent="0.2">
      <c r="B11" s="110" t="s">
        <v>60</v>
      </c>
      <c r="C11" s="398">
        <v>404444228</v>
      </c>
      <c r="D11" s="398">
        <v>320011540</v>
      </c>
      <c r="E11" s="397">
        <v>0.79123774761844301</v>
      </c>
      <c r="F11" s="398">
        <v>9708932</v>
      </c>
      <c r="G11" s="397">
        <v>2.400561394586153E-2</v>
      </c>
      <c r="H11" s="398">
        <v>54189865</v>
      </c>
      <c r="I11" s="397">
        <v>0.13398600164965144</v>
      </c>
      <c r="J11" s="398">
        <v>20533891</v>
      </c>
      <c r="K11" s="397">
        <v>5.0770636786044085E-2</v>
      </c>
    </row>
    <row r="12" spans="1:12" ht="12.75" x14ac:dyDescent="0.2">
      <c r="B12" s="255" t="s">
        <v>142</v>
      </c>
      <c r="C12" s="272">
        <v>4928922</v>
      </c>
      <c r="D12" s="256">
        <v>4928922</v>
      </c>
      <c r="E12" s="273">
        <v>1</v>
      </c>
      <c r="F12" s="256">
        <v>0</v>
      </c>
      <c r="G12" s="273">
        <v>0</v>
      </c>
      <c r="H12" s="256">
        <v>0</v>
      </c>
      <c r="I12" s="273">
        <v>0</v>
      </c>
      <c r="J12" s="256">
        <v>0</v>
      </c>
      <c r="K12" s="273">
        <v>0</v>
      </c>
    </row>
    <row r="13" spans="1:12" ht="12.75" x14ac:dyDescent="0.2">
      <c r="B13" s="255" t="s">
        <v>78</v>
      </c>
      <c r="C13" s="272">
        <v>0</v>
      </c>
      <c r="D13" s="256">
        <v>0</v>
      </c>
      <c r="E13" s="273">
        <v>0</v>
      </c>
      <c r="F13" s="256">
        <v>0</v>
      </c>
      <c r="G13" s="273">
        <v>0</v>
      </c>
      <c r="H13" s="256">
        <v>0</v>
      </c>
      <c r="I13" s="273">
        <v>0</v>
      </c>
      <c r="J13" s="256">
        <v>0</v>
      </c>
      <c r="K13" s="273">
        <v>0</v>
      </c>
    </row>
    <row r="14" spans="1:12" ht="12.75" x14ac:dyDescent="0.2">
      <c r="B14" s="255" t="s">
        <v>79</v>
      </c>
      <c r="C14" s="272">
        <v>0</v>
      </c>
      <c r="D14" s="256">
        <v>0</v>
      </c>
      <c r="E14" s="273">
        <v>0</v>
      </c>
      <c r="F14" s="256">
        <v>0</v>
      </c>
      <c r="G14" s="273">
        <v>0</v>
      </c>
      <c r="H14" s="256">
        <v>0</v>
      </c>
      <c r="I14" s="273">
        <v>0</v>
      </c>
      <c r="J14" s="256">
        <v>0</v>
      </c>
      <c r="K14" s="273">
        <v>0</v>
      </c>
    </row>
    <row r="15" spans="1:12" ht="12.75" x14ac:dyDescent="0.2">
      <c r="B15" s="255" t="s">
        <v>1</v>
      </c>
      <c r="C15" s="272">
        <v>0</v>
      </c>
      <c r="D15" s="256">
        <v>0</v>
      </c>
      <c r="E15" s="273">
        <v>0</v>
      </c>
      <c r="F15" s="256">
        <v>0</v>
      </c>
      <c r="G15" s="273">
        <v>0</v>
      </c>
      <c r="H15" s="256">
        <v>0</v>
      </c>
      <c r="I15" s="273">
        <v>0</v>
      </c>
      <c r="J15" s="256">
        <v>0</v>
      </c>
      <c r="K15" s="273">
        <v>0</v>
      </c>
    </row>
    <row r="16" spans="1:12" ht="12.75" x14ac:dyDescent="0.2">
      <c r="B16" s="255" t="s">
        <v>2</v>
      </c>
      <c r="C16" s="272">
        <v>7299947</v>
      </c>
      <c r="D16" s="256">
        <v>4189447</v>
      </c>
      <c r="E16" s="273">
        <v>0.57390101599367771</v>
      </c>
      <c r="F16" s="256">
        <v>0</v>
      </c>
      <c r="G16" s="273">
        <v>0</v>
      </c>
      <c r="H16" s="256">
        <v>3110500</v>
      </c>
      <c r="I16" s="273">
        <v>0.42609898400632223</v>
      </c>
      <c r="J16" s="256">
        <v>0</v>
      </c>
      <c r="K16" s="273">
        <v>0</v>
      </c>
    </row>
    <row r="17" spans="2:11" ht="12.75" x14ac:dyDescent="0.2">
      <c r="B17" s="255" t="s">
        <v>86</v>
      </c>
      <c r="C17" s="272">
        <v>8404400</v>
      </c>
      <c r="D17" s="256">
        <v>8404400</v>
      </c>
      <c r="E17" s="273">
        <v>1</v>
      </c>
      <c r="F17" s="256">
        <v>0</v>
      </c>
      <c r="G17" s="273">
        <v>0</v>
      </c>
      <c r="H17" s="256">
        <v>0</v>
      </c>
      <c r="I17" s="273">
        <v>0</v>
      </c>
      <c r="J17" s="256">
        <v>0</v>
      </c>
      <c r="K17" s="273">
        <v>0</v>
      </c>
    </row>
    <row r="18" spans="2:11" ht="12.75" x14ac:dyDescent="0.2">
      <c r="B18" s="255" t="s">
        <v>57</v>
      </c>
      <c r="C18" s="272">
        <v>213831</v>
      </c>
      <c r="D18" s="256">
        <v>0</v>
      </c>
      <c r="E18" s="273">
        <v>0</v>
      </c>
      <c r="F18" s="256">
        <v>0</v>
      </c>
      <c r="G18" s="273">
        <v>0</v>
      </c>
      <c r="H18" s="256">
        <v>213831</v>
      </c>
      <c r="I18" s="273">
        <v>1</v>
      </c>
      <c r="J18" s="256">
        <v>0</v>
      </c>
      <c r="K18" s="273">
        <v>0</v>
      </c>
    </row>
    <row r="19" spans="2:11" ht="12.75" x14ac:dyDescent="0.2">
      <c r="B19" s="255" t="s">
        <v>41</v>
      </c>
      <c r="C19" s="272">
        <v>1503055</v>
      </c>
      <c r="D19" s="256">
        <v>0</v>
      </c>
      <c r="E19" s="273">
        <v>0</v>
      </c>
      <c r="F19" s="256">
        <v>0</v>
      </c>
      <c r="G19" s="273">
        <v>0</v>
      </c>
      <c r="H19" s="256">
        <v>1503055</v>
      </c>
      <c r="I19" s="273">
        <v>1</v>
      </c>
      <c r="J19" s="256">
        <v>0</v>
      </c>
      <c r="K19" s="273">
        <v>0</v>
      </c>
    </row>
    <row r="20" spans="2:11" ht="12.75" x14ac:dyDescent="0.2">
      <c r="B20" s="255" t="s">
        <v>3</v>
      </c>
      <c r="C20" s="272">
        <v>20638444</v>
      </c>
      <c r="D20" s="256">
        <v>17577999</v>
      </c>
      <c r="E20" s="273">
        <v>0.85171144685132272</v>
      </c>
      <c r="F20" s="256">
        <v>0</v>
      </c>
      <c r="G20" s="273">
        <v>0</v>
      </c>
      <c r="H20" s="256">
        <v>3060445</v>
      </c>
      <c r="I20" s="273">
        <v>0.14828855314867728</v>
      </c>
      <c r="J20" s="256">
        <v>0</v>
      </c>
      <c r="K20" s="273">
        <v>0</v>
      </c>
    </row>
    <row r="21" spans="2:11" ht="12.75" x14ac:dyDescent="0.2">
      <c r="B21" s="255" t="s">
        <v>4</v>
      </c>
      <c r="C21" s="272">
        <v>38772416</v>
      </c>
      <c r="D21" s="256">
        <v>25458282</v>
      </c>
      <c r="E21" s="273">
        <v>0.65660808962743</v>
      </c>
      <c r="F21" s="256">
        <v>0</v>
      </c>
      <c r="G21" s="273">
        <v>0</v>
      </c>
      <c r="H21" s="256">
        <v>0</v>
      </c>
      <c r="I21" s="273">
        <v>0</v>
      </c>
      <c r="J21" s="256">
        <v>13314134</v>
      </c>
      <c r="K21" s="273">
        <v>0.34339191037257</v>
      </c>
    </row>
    <row r="22" spans="2:11" ht="12.75" x14ac:dyDescent="0.2">
      <c r="B22" s="255" t="s">
        <v>5</v>
      </c>
      <c r="C22" s="272">
        <v>18203636</v>
      </c>
      <c r="D22" s="256">
        <v>13315960</v>
      </c>
      <c r="E22" s="273">
        <v>0.73150001461246539</v>
      </c>
      <c r="F22" s="256">
        <v>0</v>
      </c>
      <c r="G22" s="273">
        <v>0</v>
      </c>
      <c r="H22" s="256">
        <v>4887676</v>
      </c>
      <c r="I22" s="273">
        <v>0.26849998538753467</v>
      </c>
      <c r="J22" s="256">
        <v>0</v>
      </c>
      <c r="K22" s="273">
        <v>0</v>
      </c>
    </row>
    <row r="23" spans="2:11" ht="12.75" x14ac:dyDescent="0.2">
      <c r="B23" s="255" t="s">
        <v>6</v>
      </c>
      <c r="C23" s="272">
        <v>6073035</v>
      </c>
      <c r="D23" s="256">
        <v>5354796</v>
      </c>
      <c r="E23" s="273">
        <v>0.88173310379406677</v>
      </c>
      <c r="F23" s="256">
        <v>26707</v>
      </c>
      <c r="G23" s="273">
        <v>4.3976364371356332E-3</v>
      </c>
      <c r="H23" s="256">
        <v>691532</v>
      </c>
      <c r="I23" s="273">
        <v>0.11386925976879764</v>
      </c>
      <c r="J23" s="256">
        <v>0</v>
      </c>
      <c r="K23" s="273">
        <v>0</v>
      </c>
    </row>
    <row r="24" spans="2:11" ht="12.75" x14ac:dyDescent="0.2">
      <c r="B24" s="255" t="s">
        <v>7</v>
      </c>
      <c r="C24" s="272">
        <v>5274199</v>
      </c>
      <c r="D24" s="256">
        <v>5274199</v>
      </c>
      <c r="E24" s="273">
        <v>1</v>
      </c>
      <c r="F24" s="256">
        <v>0</v>
      </c>
      <c r="G24" s="273">
        <v>0</v>
      </c>
      <c r="H24" s="256">
        <v>0</v>
      </c>
      <c r="I24" s="273">
        <v>0</v>
      </c>
      <c r="J24" s="256">
        <v>0</v>
      </c>
      <c r="K24" s="273">
        <v>0</v>
      </c>
    </row>
    <row r="25" spans="2:11" ht="12.75" x14ac:dyDescent="0.2">
      <c r="B25" s="255" t="s">
        <v>8</v>
      </c>
      <c r="C25" s="272">
        <v>2639757</v>
      </c>
      <c r="D25" s="205">
        <v>2639757</v>
      </c>
      <c r="E25" s="273">
        <v>1</v>
      </c>
      <c r="F25" s="205">
        <v>0</v>
      </c>
      <c r="G25" s="273">
        <v>0</v>
      </c>
      <c r="H25" s="205">
        <v>0</v>
      </c>
      <c r="I25" s="273">
        <v>0</v>
      </c>
      <c r="J25" s="205">
        <v>0</v>
      </c>
      <c r="K25" s="273">
        <v>0</v>
      </c>
    </row>
    <row r="26" spans="2:11" ht="12.75" x14ac:dyDescent="0.2">
      <c r="B26" s="255" t="s">
        <v>121</v>
      </c>
      <c r="C26" s="272">
        <v>1184799</v>
      </c>
      <c r="D26" s="205">
        <v>1184799</v>
      </c>
      <c r="E26" s="273">
        <v>1</v>
      </c>
      <c r="F26" s="205">
        <v>0</v>
      </c>
      <c r="G26" s="273">
        <v>0</v>
      </c>
      <c r="H26" s="205">
        <v>0</v>
      </c>
      <c r="I26" s="273">
        <v>0</v>
      </c>
      <c r="J26" s="205">
        <v>0</v>
      </c>
      <c r="K26" s="273">
        <v>0</v>
      </c>
    </row>
    <row r="27" spans="2:11" ht="12.75" x14ac:dyDescent="0.2">
      <c r="B27" s="255" t="s">
        <v>9</v>
      </c>
      <c r="C27" s="272">
        <v>0</v>
      </c>
      <c r="D27" s="256">
        <v>0</v>
      </c>
      <c r="E27" s="273">
        <v>0</v>
      </c>
      <c r="F27" s="256">
        <v>0</v>
      </c>
      <c r="G27" s="273">
        <v>0</v>
      </c>
      <c r="H27" s="256">
        <v>0</v>
      </c>
      <c r="I27" s="273">
        <v>0</v>
      </c>
      <c r="J27" s="256">
        <v>0</v>
      </c>
      <c r="K27" s="273">
        <v>0</v>
      </c>
    </row>
    <row r="28" spans="2:11" ht="12.75" x14ac:dyDescent="0.2">
      <c r="B28" s="255" t="s">
        <v>10</v>
      </c>
      <c r="C28" s="272">
        <v>5111491</v>
      </c>
      <c r="D28" s="256">
        <v>5111491</v>
      </c>
      <c r="E28" s="273">
        <v>1</v>
      </c>
      <c r="F28" s="256">
        <v>0</v>
      </c>
      <c r="G28" s="273">
        <v>0</v>
      </c>
      <c r="H28" s="256">
        <v>0</v>
      </c>
      <c r="I28" s="273">
        <v>0</v>
      </c>
      <c r="J28" s="256">
        <v>0</v>
      </c>
      <c r="K28" s="273">
        <v>0</v>
      </c>
    </row>
    <row r="29" spans="2:11" ht="12.75" x14ac:dyDescent="0.2">
      <c r="B29" s="255" t="s">
        <v>11</v>
      </c>
      <c r="C29" s="272">
        <v>5826931</v>
      </c>
      <c r="D29" s="256">
        <v>5666554</v>
      </c>
      <c r="E29" s="273">
        <v>0.97247659188001367</v>
      </c>
      <c r="F29" s="256">
        <v>0</v>
      </c>
      <c r="G29" s="273">
        <v>0</v>
      </c>
      <c r="H29" s="256">
        <v>160377</v>
      </c>
      <c r="I29" s="273">
        <v>2.7523408119986319E-2</v>
      </c>
      <c r="J29" s="256">
        <v>0</v>
      </c>
      <c r="K29" s="273">
        <v>0</v>
      </c>
    </row>
    <row r="30" spans="2:11" ht="12.75" x14ac:dyDescent="0.2">
      <c r="B30" s="255" t="s">
        <v>12</v>
      </c>
      <c r="C30" s="272">
        <v>30423383</v>
      </c>
      <c r="D30" s="256">
        <v>21138455</v>
      </c>
      <c r="E30" s="273">
        <v>0.694809482561489</v>
      </c>
      <c r="F30" s="256">
        <v>0</v>
      </c>
      <c r="G30" s="273">
        <v>0</v>
      </c>
      <c r="H30" s="256">
        <v>9284928</v>
      </c>
      <c r="I30" s="273">
        <v>0.30519051743851106</v>
      </c>
      <c r="J30" s="256">
        <v>0</v>
      </c>
      <c r="K30" s="273">
        <v>0</v>
      </c>
    </row>
    <row r="31" spans="2:11" ht="12.75" x14ac:dyDescent="0.2">
      <c r="B31" s="255" t="s">
        <v>13</v>
      </c>
      <c r="C31" s="272">
        <v>3728682</v>
      </c>
      <c r="D31" s="256">
        <v>2549752</v>
      </c>
      <c r="E31" s="273">
        <v>0.68382125372987024</v>
      </c>
      <c r="F31" s="256">
        <v>0</v>
      </c>
      <c r="G31" s="273">
        <v>0</v>
      </c>
      <c r="H31" s="256">
        <v>1178930</v>
      </c>
      <c r="I31" s="273">
        <v>0.31617874627012976</v>
      </c>
      <c r="J31" s="256">
        <v>0</v>
      </c>
      <c r="K31" s="273">
        <v>0</v>
      </c>
    </row>
    <row r="32" spans="2:11" ht="12.75" x14ac:dyDescent="0.2">
      <c r="B32" s="255" t="s">
        <v>62</v>
      </c>
      <c r="C32" s="272">
        <v>1165108</v>
      </c>
      <c r="D32" s="256">
        <v>1165108</v>
      </c>
      <c r="E32" s="273">
        <v>1</v>
      </c>
      <c r="F32" s="256">
        <v>0</v>
      </c>
      <c r="G32" s="273">
        <v>0</v>
      </c>
      <c r="H32" s="256">
        <v>0</v>
      </c>
      <c r="I32" s="273">
        <v>0</v>
      </c>
      <c r="J32" s="256">
        <v>0</v>
      </c>
      <c r="K32" s="273">
        <v>0</v>
      </c>
    </row>
    <row r="33" spans="2:11" ht="12.75" x14ac:dyDescent="0.2">
      <c r="B33" s="255" t="s">
        <v>14</v>
      </c>
      <c r="C33" s="272">
        <v>13547295</v>
      </c>
      <c r="D33" s="256">
        <v>13547295</v>
      </c>
      <c r="E33" s="273">
        <v>1</v>
      </c>
      <c r="F33" s="256">
        <v>0</v>
      </c>
      <c r="G33" s="273">
        <v>0</v>
      </c>
      <c r="H33" s="256">
        <v>0</v>
      </c>
      <c r="I33" s="273">
        <v>0</v>
      </c>
      <c r="J33" s="256">
        <v>0</v>
      </c>
      <c r="K33" s="273">
        <v>0</v>
      </c>
    </row>
    <row r="34" spans="2:11" ht="12.75" x14ac:dyDescent="0.2">
      <c r="B34" s="255" t="s">
        <v>15</v>
      </c>
      <c r="C34" s="272">
        <v>3698330</v>
      </c>
      <c r="D34" s="256">
        <v>3698330</v>
      </c>
      <c r="E34" s="273">
        <v>1</v>
      </c>
      <c r="F34" s="256">
        <v>0</v>
      </c>
      <c r="G34" s="273">
        <v>0</v>
      </c>
      <c r="H34" s="256">
        <v>0</v>
      </c>
      <c r="I34" s="273">
        <v>0</v>
      </c>
      <c r="J34" s="256">
        <v>0</v>
      </c>
      <c r="K34" s="273">
        <v>0</v>
      </c>
    </row>
    <row r="35" spans="2:11" ht="12.75" x14ac:dyDescent="0.2">
      <c r="B35" s="255" t="s">
        <v>87</v>
      </c>
      <c r="C35" s="272">
        <v>4118928</v>
      </c>
      <c r="D35" s="256">
        <v>4012440</v>
      </c>
      <c r="E35" s="273">
        <v>0.97414667117269349</v>
      </c>
      <c r="F35" s="256">
        <v>0</v>
      </c>
      <c r="G35" s="273">
        <v>0</v>
      </c>
      <c r="H35" s="256">
        <v>106488</v>
      </c>
      <c r="I35" s="273">
        <v>2.5853328827306524E-2</v>
      </c>
      <c r="J35" s="256">
        <v>0</v>
      </c>
      <c r="K35" s="273">
        <v>0</v>
      </c>
    </row>
    <row r="36" spans="2:11" ht="12.75" x14ac:dyDescent="0.2">
      <c r="B36" s="255" t="s">
        <v>16</v>
      </c>
      <c r="C36" s="272">
        <v>10722543</v>
      </c>
      <c r="D36" s="256">
        <v>8021193</v>
      </c>
      <c r="E36" s="273">
        <v>0.7480681588313518</v>
      </c>
      <c r="F36" s="256">
        <v>0</v>
      </c>
      <c r="G36" s="273">
        <v>0</v>
      </c>
      <c r="H36" s="256">
        <v>689171</v>
      </c>
      <c r="I36" s="273">
        <v>6.4273092679600352E-2</v>
      </c>
      <c r="J36" s="256">
        <v>2012179</v>
      </c>
      <c r="K36" s="273">
        <v>0.18765874848904779</v>
      </c>
    </row>
    <row r="37" spans="2:11" ht="12.75" x14ac:dyDescent="0.2">
      <c r="B37" s="255" t="s">
        <v>17</v>
      </c>
      <c r="C37" s="272">
        <v>7124771</v>
      </c>
      <c r="D37" s="205">
        <v>5894711</v>
      </c>
      <c r="E37" s="273">
        <v>0.82735445111148131</v>
      </c>
      <c r="F37" s="205">
        <v>0</v>
      </c>
      <c r="G37" s="273">
        <v>0</v>
      </c>
      <c r="H37" s="205">
        <v>1230060</v>
      </c>
      <c r="I37" s="273">
        <v>0.17264554888851866</v>
      </c>
      <c r="J37" s="205">
        <v>0</v>
      </c>
      <c r="K37" s="273">
        <v>0</v>
      </c>
    </row>
    <row r="38" spans="2:11" ht="12.75" x14ac:dyDescent="0.2">
      <c r="B38" s="255" t="s">
        <v>80</v>
      </c>
      <c r="C38" s="272">
        <v>0</v>
      </c>
      <c r="D38" s="256">
        <v>0</v>
      </c>
      <c r="E38" s="273">
        <v>0</v>
      </c>
      <c r="F38" s="256">
        <v>0</v>
      </c>
      <c r="G38" s="273">
        <v>0</v>
      </c>
      <c r="H38" s="256">
        <v>0</v>
      </c>
      <c r="I38" s="273">
        <v>0</v>
      </c>
      <c r="J38" s="256">
        <v>0</v>
      </c>
      <c r="K38" s="273">
        <v>0</v>
      </c>
    </row>
    <row r="39" spans="2:11" ht="12.75" x14ac:dyDescent="0.2">
      <c r="B39" s="255" t="s">
        <v>18</v>
      </c>
      <c r="C39" s="272">
        <v>33797842</v>
      </c>
      <c r="D39" s="256">
        <v>15064202</v>
      </c>
      <c r="E39" s="273">
        <v>0.4457149068866586</v>
      </c>
      <c r="F39" s="256">
        <v>6638419</v>
      </c>
      <c r="G39" s="273">
        <v>0.19641546936635776</v>
      </c>
      <c r="H39" s="256">
        <v>12095221</v>
      </c>
      <c r="I39" s="273">
        <v>0.35786962374698361</v>
      </c>
      <c r="J39" s="256">
        <v>0</v>
      </c>
      <c r="K39" s="273">
        <v>0</v>
      </c>
    </row>
    <row r="40" spans="2:11" ht="12.75" x14ac:dyDescent="0.2">
      <c r="B40" s="255" t="s">
        <v>88</v>
      </c>
      <c r="C40" s="272">
        <v>929738</v>
      </c>
      <c r="D40" s="205">
        <v>929738</v>
      </c>
      <c r="E40" s="273">
        <v>1</v>
      </c>
      <c r="F40" s="205">
        <v>0</v>
      </c>
      <c r="G40" s="273">
        <v>0</v>
      </c>
      <c r="H40" s="205">
        <v>0</v>
      </c>
      <c r="I40" s="273">
        <v>0</v>
      </c>
      <c r="J40" s="205">
        <v>0</v>
      </c>
      <c r="K40" s="273">
        <v>0</v>
      </c>
    </row>
    <row r="41" spans="2:11" ht="12.75" x14ac:dyDescent="0.2">
      <c r="B41" s="255" t="s">
        <v>81</v>
      </c>
      <c r="C41" s="272">
        <v>0</v>
      </c>
      <c r="D41" s="256">
        <v>0</v>
      </c>
      <c r="E41" s="273">
        <v>0</v>
      </c>
      <c r="F41" s="256">
        <v>0</v>
      </c>
      <c r="G41" s="273">
        <v>0</v>
      </c>
      <c r="H41" s="256">
        <v>0</v>
      </c>
      <c r="I41" s="273">
        <v>0</v>
      </c>
      <c r="J41" s="256">
        <v>0</v>
      </c>
      <c r="K41" s="273">
        <v>0</v>
      </c>
    </row>
    <row r="42" spans="2:11" ht="12.75" x14ac:dyDescent="0.2">
      <c r="B42" s="255" t="s">
        <v>53</v>
      </c>
      <c r="C42" s="272">
        <v>4914899</v>
      </c>
      <c r="D42" s="256">
        <v>4914899</v>
      </c>
      <c r="E42" s="273">
        <v>1</v>
      </c>
      <c r="F42" s="256">
        <v>0</v>
      </c>
      <c r="G42" s="273">
        <v>0</v>
      </c>
      <c r="H42" s="256">
        <v>0</v>
      </c>
      <c r="I42" s="273">
        <v>0</v>
      </c>
      <c r="J42" s="256">
        <v>0</v>
      </c>
      <c r="K42" s="273">
        <v>0</v>
      </c>
    </row>
    <row r="43" spans="2:11" ht="12.75" x14ac:dyDescent="0.2">
      <c r="B43" s="255" t="s">
        <v>104</v>
      </c>
      <c r="C43" s="272">
        <v>8245455</v>
      </c>
      <c r="D43" s="256">
        <v>7680641</v>
      </c>
      <c r="E43" s="273">
        <v>0.93149995967475419</v>
      </c>
      <c r="F43" s="256">
        <v>0</v>
      </c>
      <c r="G43" s="273">
        <v>0</v>
      </c>
      <c r="H43" s="256">
        <v>564814</v>
      </c>
      <c r="I43" s="273">
        <v>6.8500040325245842E-2</v>
      </c>
      <c r="J43" s="256">
        <v>0</v>
      </c>
      <c r="K43" s="273">
        <v>0</v>
      </c>
    </row>
    <row r="44" spans="2:11" ht="12.75" x14ac:dyDescent="0.2">
      <c r="B44" s="255" t="s">
        <v>19</v>
      </c>
      <c r="C44" s="272">
        <v>2638625</v>
      </c>
      <c r="D44" s="205">
        <v>1799671</v>
      </c>
      <c r="E44" s="273">
        <v>0.68204879435311949</v>
      </c>
      <c r="F44" s="205">
        <v>0</v>
      </c>
      <c r="G44" s="273">
        <v>0</v>
      </c>
      <c r="H44" s="205">
        <v>838954</v>
      </c>
      <c r="I44" s="273">
        <v>0.31795120564688045</v>
      </c>
      <c r="J44" s="205">
        <v>0</v>
      </c>
      <c r="K44" s="273">
        <v>0</v>
      </c>
    </row>
    <row r="45" spans="2:11" ht="12.75" x14ac:dyDescent="0.2">
      <c r="B45" s="255" t="s">
        <v>20</v>
      </c>
      <c r="C45" s="272">
        <v>0</v>
      </c>
      <c r="D45" s="205">
        <v>0</v>
      </c>
      <c r="E45" s="273">
        <v>0</v>
      </c>
      <c r="F45" s="205">
        <v>0</v>
      </c>
      <c r="G45" s="273">
        <v>0</v>
      </c>
      <c r="H45" s="205">
        <v>0</v>
      </c>
      <c r="I45" s="273">
        <v>0</v>
      </c>
      <c r="J45" s="205">
        <v>0</v>
      </c>
      <c r="K45" s="273">
        <v>0</v>
      </c>
    </row>
    <row r="46" spans="2:11" ht="12.75" x14ac:dyDescent="0.2">
      <c r="B46" s="255" t="s">
        <v>56</v>
      </c>
      <c r="C46" s="272">
        <v>0</v>
      </c>
      <c r="D46" s="256">
        <v>0</v>
      </c>
      <c r="E46" s="273">
        <v>0</v>
      </c>
      <c r="F46" s="256">
        <v>0</v>
      </c>
      <c r="G46" s="273">
        <v>0</v>
      </c>
      <c r="H46" s="256">
        <v>0</v>
      </c>
      <c r="I46" s="273">
        <v>0</v>
      </c>
      <c r="J46" s="256">
        <v>0</v>
      </c>
      <c r="K46" s="273">
        <v>0</v>
      </c>
    </row>
    <row r="47" spans="2:11" ht="12.75" x14ac:dyDescent="0.2">
      <c r="B47" s="255" t="s">
        <v>21</v>
      </c>
      <c r="C47" s="272">
        <v>29402945</v>
      </c>
      <c r="D47" s="256">
        <v>29402945</v>
      </c>
      <c r="E47" s="273">
        <v>1</v>
      </c>
      <c r="F47" s="256">
        <v>0</v>
      </c>
      <c r="G47" s="273">
        <v>0</v>
      </c>
      <c r="H47" s="256">
        <v>0</v>
      </c>
      <c r="I47" s="273">
        <v>0</v>
      </c>
      <c r="J47" s="256">
        <v>0</v>
      </c>
      <c r="K47" s="273">
        <v>0</v>
      </c>
    </row>
    <row r="48" spans="2:11" ht="12.75" x14ac:dyDescent="0.2">
      <c r="B48" s="255" t="s">
        <v>22</v>
      </c>
      <c r="C48" s="272">
        <v>8764946</v>
      </c>
      <c r="D48" s="256">
        <v>6261799</v>
      </c>
      <c r="E48" s="273">
        <v>0.71441387088979214</v>
      </c>
      <c r="F48" s="256">
        <v>0</v>
      </c>
      <c r="G48" s="273">
        <v>0</v>
      </c>
      <c r="H48" s="256">
        <v>2503147</v>
      </c>
      <c r="I48" s="273">
        <v>0.28558612911020786</v>
      </c>
      <c r="J48" s="256">
        <v>0</v>
      </c>
      <c r="K48" s="273">
        <v>0</v>
      </c>
    </row>
    <row r="49" spans="2:11" ht="12.75" x14ac:dyDescent="0.2">
      <c r="B49" s="255" t="s">
        <v>23</v>
      </c>
      <c r="C49" s="272">
        <v>15875434</v>
      </c>
      <c r="D49" s="205">
        <v>11874914</v>
      </c>
      <c r="E49" s="273">
        <v>0.74800562932641712</v>
      </c>
      <c r="F49" s="205">
        <v>0</v>
      </c>
      <c r="G49" s="273">
        <v>0</v>
      </c>
      <c r="H49" s="205">
        <v>1020617</v>
      </c>
      <c r="I49" s="273">
        <v>6.4289077073420478E-2</v>
      </c>
      <c r="J49" s="205">
        <v>2979903</v>
      </c>
      <c r="K49" s="273">
        <v>0.18770529360016236</v>
      </c>
    </row>
    <row r="50" spans="2:11" ht="12.75" x14ac:dyDescent="0.2">
      <c r="B50" s="255" t="s">
        <v>24</v>
      </c>
      <c r="C50" s="272">
        <v>0</v>
      </c>
      <c r="D50" s="256">
        <v>0</v>
      </c>
      <c r="E50" s="273">
        <v>0</v>
      </c>
      <c r="F50" s="256">
        <v>0</v>
      </c>
      <c r="G50" s="273">
        <v>0</v>
      </c>
      <c r="H50" s="256">
        <v>0</v>
      </c>
      <c r="I50" s="273">
        <v>0</v>
      </c>
      <c r="J50" s="256">
        <v>0</v>
      </c>
      <c r="K50" s="273">
        <v>0</v>
      </c>
    </row>
    <row r="51" spans="2:11" ht="12.75" x14ac:dyDescent="0.2">
      <c r="B51" s="255" t="s">
        <v>119</v>
      </c>
      <c r="C51" s="272">
        <v>29818277</v>
      </c>
      <c r="D51" s="205">
        <v>29818277</v>
      </c>
      <c r="E51" s="273">
        <v>1</v>
      </c>
      <c r="F51" s="205">
        <v>0</v>
      </c>
      <c r="G51" s="273">
        <v>0</v>
      </c>
      <c r="H51" s="205">
        <v>0</v>
      </c>
      <c r="I51" s="273">
        <v>0</v>
      </c>
      <c r="J51" s="205">
        <v>0</v>
      </c>
      <c r="K51" s="273">
        <v>0</v>
      </c>
    </row>
    <row r="52" spans="2:11" ht="12.75" x14ac:dyDescent="0.2">
      <c r="B52" s="255" t="s">
        <v>25</v>
      </c>
      <c r="C52" s="272">
        <v>0</v>
      </c>
      <c r="D52" s="256">
        <v>0</v>
      </c>
      <c r="E52" s="273">
        <v>0</v>
      </c>
      <c r="F52" s="256">
        <v>0</v>
      </c>
      <c r="G52" s="273">
        <v>0</v>
      </c>
      <c r="H52" s="256">
        <v>0</v>
      </c>
      <c r="I52" s="273">
        <v>0</v>
      </c>
      <c r="J52" s="256">
        <v>0</v>
      </c>
      <c r="K52" s="273">
        <v>0</v>
      </c>
    </row>
    <row r="53" spans="2:11" ht="12.75" x14ac:dyDescent="0.2">
      <c r="B53" s="255" t="s">
        <v>26</v>
      </c>
      <c r="C53" s="272">
        <v>7181877</v>
      </c>
      <c r="D53" s="256">
        <v>6592143</v>
      </c>
      <c r="E53" s="273">
        <v>0.91788581174531392</v>
      </c>
      <c r="F53" s="256">
        <v>0</v>
      </c>
      <c r="G53" s="273">
        <v>0</v>
      </c>
      <c r="H53" s="256">
        <v>0</v>
      </c>
      <c r="I53" s="273">
        <v>0</v>
      </c>
      <c r="J53" s="256">
        <v>589734</v>
      </c>
      <c r="K53" s="273">
        <v>8.2114188254686069E-2</v>
      </c>
    </row>
    <row r="54" spans="2:11" ht="12.75" x14ac:dyDescent="0.2">
      <c r="B54" s="255" t="s">
        <v>90</v>
      </c>
      <c r="C54" s="272">
        <v>35214474</v>
      </c>
      <c r="D54" s="205">
        <v>25810228</v>
      </c>
      <c r="E54" s="273">
        <v>0.73294373217103859</v>
      </c>
      <c r="F54" s="205">
        <v>0</v>
      </c>
      <c r="G54" s="273">
        <v>0</v>
      </c>
      <c r="H54" s="205">
        <v>9404246</v>
      </c>
      <c r="I54" s="273">
        <v>0.26705626782896147</v>
      </c>
      <c r="J54" s="205">
        <v>0</v>
      </c>
      <c r="K54" s="273">
        <v>0</v>
      </c>
    </row>
    <row r="55" spans="2:11" ht="12.75" x14ac:dyDescent="0.2">
      <c r="B55" s="255" t="s">
        <v>91</v>
      </c>
      <c r="C55" s="272">
        <v>0</v>
      </c>
      <c r="D55" s="256">
        <v>0</v>
      </c>
      <c r="E55" s="273">
        <v>0</v>
      </c>
      <c r="F55" s="256">
        <v>0</v>
      </c>
      <c r="G55" s="273">
        <v>0</v>
      </c>
      <c r="H55" s="256">
        <v>0</v>
      </c>
      <c r="I55" s="273">
        <v>0</v>
      </c>
      <c r="J55" s="256">
        <v>0</v>
      </c>
      <c r="K55" s="273">
        <v>0</v>
      </c>
    </row>
    <row r="56" spans="2:11" ht="12.75" x14ac:dyDescent="0.2">
      <c r="B56" s="255" t="s">
        <v>28</v>
      </c>
      <c r="C56" s="272">
        <v>715308</v>
      </c>
      <c r="D56" s="256">
        <v>715308</v>
      </c>
      <c r="E56" s="273">
        <v>1</v>
      </c>
      <c r="F56" s="256">
        <v>0</v>
      </c>
      <c r="G56" s="273">
        <v>0</v>
      </c>
      <c r="H56" s="256">
        <v>0</v>
      </c>
      <c r="I56" s="273">
        <v>0</v>
      </c>
      <c r="J56" s="256">
        <v>0</v>
      </c>
      <c r="K56" s="273">
        <v>0</v>
      </c>
    </row>
    <row r="57" spans="2:11" ht="12.75" x14ac:dyDescent="0.2">
      <c r="B57" s="255" t="s">
        <v>27</v>
      </c>
      <c r="C57" s="272">
        <v>25142390</v>
      </c>
      <c r="D57" s="256">
        <v>18814770</v>
      </c>
      <c r="E57" s="273">
        <v>0.74832861951469209</v>
      </c>
      <c r="F57" s="256">
        <v>3043806</v>
      </c>
      <c r="G57" s="273">
        <v>0.12106271519931081</v>
      </c>
      <c r="H57" s="256">
        <v>1645873</v>
      </c>
      <c r="I57" s="273">
        <v>6.5462074210128784E-2</v>
      </c>
      <c r="J57" s="256">
        <v>1637941</v>
      </c>
      <c r="K57" s="273">
        <v>6.5146591075868288E-2</v>
      </c>
    </row>
    <row r="58" spans="2:11" ht="12.75" x14ac:dyDescent="0.2">
      <c r="B58" s="255" t="s">
        <v>29</v>
      </c>
      <c r="C58" s="272">
        <v>1198115</v>
      </c>
      <c r="D58" s="205">
        <v>1198115</v>
      </c>
      <c r="E58" s="273">
        <v>1</v>
      </c>
      <c r="F58" s="205">
        <v>0</v>
      </c>
      <c r="G58" s="273">
        <v>0</v>
      </c>
      <c r="H58" s="205">
        <v>0</v>
      </c>
      <c r="I58" s="273">
        <v>0</v>
      </c>
      <c r="J58" s="205">
        <v>0</v>
      </c>
      <c r="K58" s="273">
        <v>0</v>
      </c>
    </row>
    <row r="59" spans="2:11" ht="12.75" x14ac:dyDescent="0.2">
      <c r="B59" s="326" t="s">
        <v>82</v>
      </c>
      <c r="C59" s="274">
        <v>0</v>
      </c>
      <c r="D59" s="328">
        <v>0</v>
      </c>
      <c r="E59" s="276">
        <v>0</v>
      </c>
      <c r="F59" s="328">
        <v>0</v>
      </c>
      <c r="G59" s="276">
        <v>0</v>
      </c>
      <c r="H59" s="328">
        <v>0</v>
      </c>
      <c r="I59" s="276">
        <v>0</v>
      </c>
      <c r="J59" s="328">
        <v>0</v>
      </c>
      <c r="K59" s="276">
        <v>0</v>
      </c>
    </row>
    <row r="60" spans="2:11" ht="6" customHeight="1" x14ac:dyDescent="0.2">
      <c r="C60" s="200"/>
      <c r="D60" s="200"/>
      <c r="E60" s="294"/>
      <c r="F60" s="200"/>
      <c r="G60" s="200"/>
      <c r="H60" s="200"/>
      <c r="I60" s="200"/>
      <c r="J60" s="200"/>
      <c r="K60" s="200"/>
    </row>
    <row r="61" spans="2:11" ht="12.75" x14ac:dyDescent="0.2">
      <c r="B61" s="436" t="s">
        <v>178</v>
      </c>
      <c r="C61" s="206"/>
      <c r="D61" s="206"/>
      <c r="E61" s="296"/>
      <c r="F61" s="206"/>
      <c r="G61" s="206"/>
      <c r="H61" s="206"/>
      <c r="I61" s="206"/>
      <c r="J61" s="206"/>
      <c r="K61" s="206"/>
    </row>
    <row r="62" spans="2:11" ht="12.75" x14ac:dyDescent="0.2">
      <c r="B62" s="265" t="s">
        <v>180</v>
      </c>
      <c r="C62" s="206"/>
      <c r="D62" s="206"/>
      <c r="E62" s="296"/>
      <c r="F62" s="206"/>
      <c r="G62" s="206"/>
      <c r="H62" s="206"/>
      <c r="I62" s="206"/>
      <c r="J62" s="206"/>
      <c r="K62" s="206"/>
    </row>
    <row r="63" spans="2:11" ht="12.75" x14ac:dyDescent="0.2">
      <c r="B63" s="207" t="s">
        <v>74</v>
      </c>
      <c r="C63" s="206"/>
      <c r="D63" s="206"/>
      <c r="E63" s="296"/>
      <c r="F63" s="206"/>
      <c r="G63" s="206"/>
      <c r="H63" s="206"/>
      <c r="I63" s="206"/>
      <c r="J63" s="206"/>
      <c r="K63" s="206"/>
    </row>
  </sheetData>
  <mergeCells count="7"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63" header="0" footer="0"/>
  <pageSetup paperSize="9" scale="71" orientation="landscape" r:id="rId1"/>
  <headerFooter alignWithMargins="0">
    <oddFooter>&amp;C&amp;G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4" tint="0.59999389629810485"/>
    <pageSetUpPr fitToPage="1"/>
  </sheetPr>
  <dimension ref="A1:N63"/>
  <sheetViews>
    <sheetView showGridLines="0" zoomScaleNormal="100" workbookViewId="0"/>
  </sheetViews>
  <sheetFormatPr baseColWidth="10" defaultRowHeight="12.75" x14ac:dyDescent="0.2"/>
  <cols>
    <col min="1" max="1" width="2.7109375" style="283" customWidth="1"/>
    <col min="2" max="2" width="36.140625" style="283" customWidth="1"/>
    <col min="3" max="3" width="17.85546875" style="283" customWidth="1"/>
    <col min="4" max="4" width="16" style="300" customWidth="1"/>
    <col min="5" max="5" width="12.140625" style="283" customWidth="1"/>
    <col min="6" max="6" width="16" style="300" customWidth="1"/>
    <col min="7" max="7" width="8.5703125" style="283" bestFit="1" customWidth="1"/>
    <col min="8" max="8" width="16" style="300" customWidth="1"/>
    <col min="9" max="9" width="8.5703125" style="283" bestFit="1" customWidth="1"/>
    <col min="10" max="10" width="16" style="300" customWidth="1"/>
    <col min="11" max="11" width="8.5703125" style="283" bestFit="1" customWidth="1"/>
    <col min="12" max="12" width="11.42578125" style="283"/>
    <col min="13" max="13" width="5.85546875" style="283" customWidth="1"/>
    <col min="14" max="14" width="12.140625" style="283" customWidth="1"/>
    <col min="15" max="15" width="4.85546875" style="283" customWidth="1"/>
    <col min="16" max="16384" width="11.42578125" style="283"/>
  </cols>
  <sheetData>
    <row r="1" spans="1:12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 t="s">
        <v>182</v>
      </c>
    </row>
    <row r="2" spans="1:12" ht="24.75" customHeight="1" x14ac:dyDescent="0.2">
      <c r="B2" s="524" t="s">
        <v>146</v>
      </c>
      <c r="C2" s="524"/>
      <c r="D2" s="524"/>
      <c r="E2" s="524"/>
      <c r="F2" s="524"/>
      <c r="G2" s="524"/>
      <c r="H2" s="524"/>
      <c r="I2" s="524"/>
      <c r="J2" s="524"/>
      <c r="K2" s="524"/>
    </row>
    <row r="3" spans="1:12" ht="15" customHeight="1" x14ac:dyDescent="0.2">
      <c r="B3" s="524"/>
      <c r="C3" s="524"/>
      <c r="D3" s="524"/>
      <c r="E3" s="524"/>
      <c r="F3" s="524"/>
      <c r="G3" s="524"/>
      <c r="H3" s="524"/>
      <c r="I3" s="524"/>
      <c r="J3" s="524"/>
      <c r="K3" s="524"/>
    </row>
    <row r="4" spans="1:12" ht="15" x14ac:dyDescent="0.2">
      <c r="B4" s="290"/>
      <c r="C4" s="290"/>
      <c r="D4" s="329"/>
      <c r="E4" s="290"/>
      <c r="F4" s="329"/>
      <c r="G4" s="290"/>
      <c r="H4" s="329"/>
      <c r="I4" s="290"/>
      <c r="J4" s="330"/>
      <c r="K4" s="290"/>
      <c r="L4" s="295"/>
    </row>
    <row r="5" spans="1:12" x14ac:dyDescent="0.2">
      <c r="B5" s="504" t="s">
        <v>63</v>
      </c>
      <c r="C5" s="522" t="s">
        <v>35</v>
      </c>
      <c r="D5" s="522"/>
      <c r="E5" s="522"/>
      <c r="F5" s="522"/>
      <c r="G5" s="522"/>
      <c r="H5" s="522"/>
      <c r="I5" s="522"/>
      <c r="J5" s="522"/>
      <c r="K5" s="522"/>
      <c r="L5" s="295"/>
    </row>
    <row r="6" spans="1:12" x14ac:dyDescent="0.2">
      <c r="B6" s="508"/>
      <c r="C6" s="523" t="s">
        <v>45</v>
      </c>
      <c r="D6" s="522" t="s">
        <v>36</v>
      </c>
      <c r="E6" s="522"/>
      <c r="F6" s="522" t="s">
        <v>37</v>
      </c>
      <c r="G6" s="522"/>
      <c r="H6" s="522" t="s">
        <v>38</v>
      </c>
      <c r="I6" s="522"/>
      <c r="J6" s="522" t="s">
        <v>39</v>
      </c>
      <c r="K6" s="522"/>
    </row>
    <row r="7" spans="1:12" x14ac:dyDescent="0.2">
      <c r="B7" s="505"/>
      <c r="C7" s="523"/>
      <c r="D7" s="203" t="s">
        <v>69</v>
      </c>
      <c r="E7" s="270" t="s">
        <v>40</v>
      </c>
      <c r="F7" s="203" t="s">
        <v>69</v>
      </c>
      <c r="G7" s="196" t="s">
        <v>40</v>
      </c>
      <c r="H7" s="203" t="s">
        <v>69</v>
      </c>
      <c r="I7" s="196" t="s">
        <v>40</v>
      </c>
      <c r="J7" s="203" t="s">
        <v>69</v>
      </c>
      <c r="K7" s="196" t="s">
        <v>40</v>
      </c>
    </row>
    <row r="8" spans="1:12" ht="6" customHeight="1" x14ac:dyDescent="0.2">
      <c r="B8" s="446"/>
      <c r="C8" s="204"/>
      <c r="D8" s="204"/>
      <c r="E8" s="271"/>
      <c r="F8" s="204"/>
      <c r="G8" s="197"/>
      <c r="H8" s="204"/>
      <c r="I8" s="197"/>
      <c r="J8" s="204"/>
      <c r="K8" s="197"/>
    </row>
    <row r="9" spans="1:12" x14ac:dyDescent="0.2">
      <c r="B9" s="110" t="s">
        <v>64</v>
      </c>
      <c r="C9" s="396">
        <v>42090086239</v>
      </c>
      <c r="D9" s="396">
        <v>32354023381</v>
      </c>
      <c r="E9" s="397">
        <v>0.7686851292554796</v>
      </c>
      <c r="F9" s="396">
        <v>6266911521</v>
      </c>
      <c r="G9" s="397">
        <v>0.14889281731129314</v>
      </c>
      <c r="H9" s="396">
        <v>1874498085</v>
      </c>
      <c r="I9" s="397">
        <v>4.4535382378549752E-2</v>
      </c>
      <c r="J9" s="396">
        <v>1594653252</v>
      </c>
      <c r="K9" s="397">
        <v>3.7886671054677475E-2</v>
      </c>
    </row>
    <row r="10" spans="1:12" ht="4.5" customHeight="1" x14ac:dyDescent="0.2">
      <c r="B10" s="265"/>
      <c r="C10" s="394"/>
      <c r="D10" s="394"/>
      <c r="E10" s="395"/>
      <c r="F10" s="394"/>
      <c r="G10" s="395"/>
      <c r="H10" s="394"/>
      <c r="I10" s="395"/>
      <c r="J10" s="394"/>
      <c r="K10" s="395"/>
      <c r="L10" s="295"/>
    </row>
    <row r="11" spans="1:12" x14ac:dyDescent="0.2">
      <c r="B11" s="110" t="s">
        <v>60</v>
      </c>
      <c r="C11" s="398">
        <v>42090086239</v>
      </c>
      <c r="D11" s="398">
        <v>32354023381</v>
      </c>
      <c r="E11" s="397">
        <v>0.7686851292554796</v>
      </c>
      <c r="F11" s="398">
        <v>6266911521</v>
      </c>
      <c r="G11" s="397">
        <v>0.14889281731129314</v>
      </c>
      <c r="H11" s="398">
        <v>1874498085</v>
      </c>
      <c r="I11" s="397">
        <v>4.4535382378549752E-2</v>
      </c>
      <c r="J11" s="398">
        <v>1594653252</v>
      </c>
      <c r="K11" s="397">
        <v>3.7886671054677475E-2</v>
      </c>
    </row>
    <row r="12" spans="1:12" x14ac:dyDescent="0.2">
      <c r="B12" s="255" t="s">
        <v>142</v>
      </c>
      <c r="C12" s="272">
        <v>376499642</v>
      </c>
      <c r="D12" s="256">
        <v>368429077</v>
      </c>
      <c r="E12" s="273">
        <v>0.97856421600528376</v>
      </c>
      <c r="F12" s="256">
        <v>3684103</v>
      </c>
      <c r="G12" s="273">
        <v>9.7851434344790166E-3</v>
      </c>
      <c r="H12" s="256">
        <v>3055165</v>
      </c>
      <c r="I12" s="273">
        <v>8.1146557902968732E-3</v>
      </c>
      <c r="J12" s="256">
        <v>1331297</v>
      </c>
      <c r="K12" s="273">
        <v>3.5359847699403656E-3</v>
      </c>
    </row>
    <row r="13" spans="1:12" x14ac:dyDescent="0.2">
      <c r="B13" s="255" t="s">
        <v>78</v>
      </c>
      <c r="C13" s="272">
        <v>192613751</v>
      </c>
      <c r="D13" s="256">
        <v>140543243</v>
      </c>
      <c r="E13" s="273">
        <v>0.72966360018605314</v>
      </c>
      <c r="F13" s="256">
        <v>3700748</v>
      </c>
      <c r="G13" s="273">
        <v>1.9213311514814951E-2</v>
      </c>
      <c r="H13" s="256">
        <v>13132261</v>
      </c>
      <c r="I13" s="273">
        <v>6.8179249569777597E-2</v>
      </c>
      <c r="J13" s="256">
        <v>35237499</v>
      </c>
      <c r="K13" s="273">
        <v>0.18294383872935427</v>
      </c>
    </row>
    <row r="14" spans="1:12" x14ac:dyDescent="0.2">
      <c r="B14" s="255" t="s">
        <v>79</v>
      </c>
      <c r="C14" s="272">
        <v>238794055</v>
      </c>
      <c r="D14" s="256">
        <v>161743602</v>
      </c>
      <c r="E14" s="273">
        <v>0.67733512879958424</v>
      </c>
      <c r="F14" s="256">
        <v>38404199</v>
      </c>
      <c r="G14" s="273">
        <v>0.16082560765593598</v>
      </c>
      <c r="H14" s="256">
        <v>35590005</v>
      </c>
      <c r="I14" s="273">
        <v>0.14904058227077721</v>
      </c>
      <c r="J14" s="256">
        <v>3056249</v>
      </c>
      <c r="K14" s="273">
        <v>1.2798681273702563E-2</v>
      </c>
    </row>
    <row r="15" spans="1:12" x14ac:dyDescent="0.2">
      <c r="B15" s="255" t="s">
        <v>1</v>
      </c>
      <c r="C15" s="272">
        <v>7597492854</v>
      </c>
      <c r="D15" s="256">
        <v>5611064168</v>
      </c>
      <c r="E15" s="273">
        <v>0.73854155256570375</v>
      </c>
      <c r="F15" s="256">
        <v>1575391935</v>
      </c>
      <c r="G15" s="273">
        <v>0.20735681694923513</v>
      </c>
      <c r="H15" s="256">
        <v>261865327</v>
      </c>
      <c r="I15" s="273">
        <v>3.4467334426268093E-2</v>
      </c>
      <c r="J15" s="256">
        <v>149171424</v>
      </c>
      <c r="K15" s="273">
        <v>1.9634296058792976E-2</v>
      </c>
    </row>
    <row r="16" spans="1:12" x14ac:dyDescent="0.2">
      <c r="B16" s="255" t="s">
        <v>2</v>
      </c>
      <c r="C16" s="272">
        <v>486135769</v>
      </c>
      <c r="D16" s="256">
        <v>462432191</v>
      </c>
      <c r="E16" s="273">
        <v>0.95124082712786351</v>
      </c>
      <c r="F16" s="256">
        <v>10854072</v>
      </c>
      <c r="G16" s="273">
        <v>2.2327244140720695E-2</v>
      </c>
      <c r="H16" s="256">
        <v>10966988</v>
      </c>
      <c r="I16" s="273">
        <v>2.2559516701598642E-2</v>
      </c>
      <c r="J16" s="256">
        <v>1882518</v>
      </c>
      <c r="K16" s="273">
        <v>3.8724120298171271E-3</v>
      </c>
    </row>
    <row r="17" spans="2:11" x14ac:dyDescent="0.2">
      <c r="B17" s="255" t="s">
        <v>86</v>
      </c>
      <c r="C17" s="272">
        <v>605083575</v>
      </c>
      <c r="D17" s="256">
        <v>546832239</v>
      </c>
      <c r="E17" s="273">
        <v>0.90373009877189281</v>
      </c>
      <c r="F17" s="256">
        <v>41734276</v>
      </c>
      <c r="G17" s="273">
        <v>6.8972746450769215E-2</v>
      </c>
      <c r="H17" s="256">
        <v>16517060</v>
      </c>
      <c r="I17" s="273">
        <v>2.729715477733799E-2</v>
      </c>
      <c r="J17" s="256">
        <v>0</v>
      </c>
      <c r="K17" s="273">
        <v>0</v>
      </c>
    </row>
    <row r="18" spans="2:11" x14ac:dyDescent="0.2">
      <c r="B18" s="255" t="s">
        <v>57</v>
      </c>
      <c r="C18" s="272">
        <v>261038530</v>
      </c>
      <c r="D18" s="256">
        <v>100147187</v>
      </c>
      <c r="E18" s="273">
        <v>0.38364906130907189</v>
      </c>
      <c r="F18" s="256">
        <v>143312262</v>
      </c>
      <c r="G18" s="273">
        <v>0.54900807938199769</v>
      </c>
      <c r="H18" s="256">
        <v>17579081</v>
      </c>
      <c r="I18" s="273">
        <v>6.7342859308930372E-2</v>
      </c>
      <c r="J18" s="256">
        <v>0</v>
      </c>
      <c r="K18" s="273">
        <v>0</v>
      </c>
    </row>
    <row r="19" spans="2:11" x14ac:dyDescent="0.2">
      <c r="B19" s="255" t="s">
        <v>41</v>
      </c>
      <c r="C19" s="272">
        <v>154249563</v>
      </c>
      <c r="D19" s="256">
        <v>126847948</v>
      </c>
      <c r="E19" s="273">
        <v>0.82235531519787841</v>
      </c>
      <c r="F19" s="256">
        <v>173800</v>
      </c>
      <c r="G19" s="273">
        <v>1.1267454935998749E-3</v>
      </c>
      <c r="H19" s="256">
        <v>11050640</v>
      </c>
      <c r="I19" s="273">
        <v>7.1641305071314859E-2</v>
      </c>
      <c r="J19" s="256">
        <v>16177175</v>
      </c>
      <c r="K19" s="273">
        <v>0.10487663423720689</v>
      </c>
    </row>
    <row r="20" spans="2:11" x14ac:dyDescent="0.2">
      <c r="B20" s="255" t="s">
        <v>3</v>
      </c>
      <c r="C20" s="272">
        <v>846224768</v>
      </c>
      <c r="D20" s="256">
        <v>786394217</v>
      </c>
      <c r="E20" s="273">
        <v>0.92929709308626618</v>
      </c>
      <c r="F20" s="256">
        <v>34639782</v>
      </c>
      <c r="G20" s="273">
        <v>4.0934493186566716E-2</v>
      </c>
      <c r="H20" s="256">
        <v>17036106</v>
      </c>
      <c r="I20" s="273">
        <v>2.0131892428844625E-2</v>
      </c>
      <c r="J20" s="256">
        <v>8154663</v>
      </c>
      <c r="K20" s="273">
        <v>9.6365212983224799E-3</v>
      </c>
    </row>
    <row r="21" spans="2:11" x14ac:dyDescent="0.2">
      <c r="B21" s="255" t="s">
        <v>4</v>
      </c>
      <c r="C21" s="272">
        <v>2829531999</v>
      </c>
      <c r="D21" s="256">
        <v>2039365578</v>
      </c>
      <c r="E21" s="273">
        <v>0.72074306942658473</v>
      </c>
      <c r="F21" s="256">
        <v>210484695</v>
      </c>
      <c r="G21" s="273">
        <v>7.4388519046396553E-2</v>
      </c>
      <c r="H21" s="256">
        <v>305284041</v>
      </c>
      <c r="I21" s="273">
        <v>0.10789206169355642</v>
      </c>
      <c r="J21" s="256">
        <v>274397685</v>
      </c>
      <c r="K21" s="273">
        <v>9.697634983346233E-2</v>
      </c>
    </row>
    <row r="22" spans="2:11" x14ac:dyDescent="0.2">
      <c r="B22" s="255" t="s">
        <v>5</v>
      </c>
      <c r="C22" s="272">
        <v>1479874771</v>
      </c>
      <c r="D22" s="256">
        <v>1294639119</v>
      </c>
      <c r="E22" s="273">
        <v>0.87483018453322903</v>
      </c>
      <c r="F22" s="256">
        <v>10015956</v>
      </c>
      <c r="G22" s="273">
        <v>6.7681105160214937E-3</v>
      </c>
      <c r="H22" s="256">
        <v>128820312</v>
      </c>
      <c r="I22" s="273">
        <v>8.7048116857179669E-2</v>
      </c>
      <c r="J22" s="256">
        <v>46399384</v>
      </c>
      <c r="K22" s="273">
        <v>3.1353588093569841E-2</v>
      </c>
    </row>
    <row r="23" spans="2:11" x14ac:dyDescent="0.2">
      <c r="B23" s="255" t="s">
        <v>6</v>
      </c>
      <c r="C23" s="272">
        <v>494865209</v>
      </c>
      <c r="D23" s="256">
        <v>444444921</v>
      </c>
      <c r="E23" s="273">
        <v>0.89811308800251499</v>
      </c>
      <c r="F23" s="256">
        <v>24802329</v>
      </c>
      <c r="G23" s="273">
        <v>5.0119362907162866E-2</v>
      </c>
      <c r="H23" s="256">
        <v>17685864</v>
      </c>
      <c r="I23" s="273">
        <v>3.573875002394844E-2</v>
      </c>
      <c r="J23" s="256">
        <v>7932095</v>
      </c>
      <c r="K23" s="273">
        <v>1.6028799066373646E-2</v>
      </c>
    </row>
    <row r="24" spans="2:11" x14ac:dyDescent="0.2">
      <c r="B24" s="255" t="s">
        <v>7</v>
      </c>
      <c r="C24" s="272">
        <v>306706162</v>
      </c>
      <c r="D24" s="256">
        <v>285218797</v>
      </c>
      <c r="E24" s="273">
        <v>0.92994152820444476</v>
      </c>
      <c r="F24" s="256">
        <v>1803735</v>
      </c>
      <c r="G24" s="273">
        <v>5.8809871579952148E-3</v>
      </c>
      <c r="H24" s="256">
        <v>5144257</v>
      </c>
      <c r="I24" s="273">
        <v>1.6772590959551702E-2</v>
      </c>
      <c r="J24" s="256">
        <v>14539373</v>
      </c>
      <c r="K24" s="273">
        <v>4.7404893678008334E-2</v>
      </c>
    </row>
    <row r="25" spans="2:11" x14ac:dyDescent="0.2">
      <c r="B25" s="255" t="s">
        <v>8</v>
      </c>
      <c r="C25" s="272">
        <v>226460561</v>
      </c>
      <c r="D25" s="205">
        <v>208317470</v>
      </c>
      <c r="E25" s="273">
        <v>0.91988410291008682</v>
      </c>
      <c r="F25" s="205">
        <v>3349292</v>
      </c>
      <c r="G25" s="273">
        <v>1.4789736390346574E-2</v>
      </c>
      <c r="H25" s="205">
        <v>11627262</v>
      </c>
      <c r="I25" s="273">
        <v>5.1343430170165481E-2</v>
      </c>
      <c r="J25" s="205">
        <v>3166537</v>
      </c>
      <c r="K25" s="273">
        <v>1.39827305294011E-2</v>
      </c>
    </row>
    <row r="26" spans="2:11" x14ac:dyDescent="0.2">
      <c r="B26" s="255" t="s">
        <v>121</v>
      </c>
      <c r="C26" s="272">
        <v>64190882</v>
      </c>
      <c r="D26" s="205">
        <v>58812687</v>
      </c>
      <c r="E26" s="273">
        <v>0.91621559273792186</v>
      </c>
      <c r="F26" s="205">
        <v>4184</v>
      </c>
      <c r="G26" s="273">
        <v>6.5180596833051767E-5</v>
      </c>
      <c r="H26" s="205">
        <v>5289185</v>
      </c>
      <c r="I26" s="273">
        <v>8.2397761725722982E-2</v>
      </c>
      <c r="J26" s="205">
        <v>84826</v>
      </c>
      <c r="K26" s="273">
        <v>1.321464939522096E-3</v>
      </c>
    </row>
    <row r="27" spans="2:11" x14ac:dyDescent="0.2">
      <c r="B27" s="255" t="s">
        <v>9</v>
      </c>
      <c r="C27" s="272">
        <v>430457209</v>
      </c>
      <c r="D27" s="256">
        <v>397612829</v>
      </c>
      <c r="E27" s="273">
        <v>0.92369885016840314</v>
      </c>
      <c r="F27" s="256">
        <v>5502665</v>
      </c>
      <c r="G27" s="273">
        <v>1.2783303159873437E-2</v>
      </c>
      <c r="H27" s="256">
        <v>27252915</v>
      </c>
      <c r="I27" s="273">
        <v>6.3311554389602523E-2</v>
      </c>
      <c r="J27" s="256">
        <v>88800</v>
      </c>
      <c r="K27" s="273">
        <v>2.0629228212089252E-4</v>
      </c>
    </row>
    <row r="28" spans="2:11" x14ac:dyDescent="0.2">
      <c r="B28" s="255" t="s">
        <v>10</v>
      </c>
      <c r="C28" s="272">
        <v>1152636194</v>
      </c>
      <c r="D28" s="256">
        <v>470582943</v>
      </c>
      <c r="E28" s="273">
        <v>0.40826667204240163</v>
      </c>
      <c r="F28" s="256">
        <v>616061540</v>
      </c>
      <c r="G28" s="273">
        <v>0.53448047459110071</v>
      </c>
      <c r="H28" s="256">
        <v>65991711</v>
      </c>
      <c r="I28" s="273">
        <v>5.7252853366497707E-2</v>
      </c>
      <c r="J28" s="256">
        <v>0</v>
      </c>
      <c r="K28" s="273">
        <v>0</v>
      </c>
    </row>
    <row r="29" spans="2:11" x14ac:dyDescent="0.2">
      <c r="B29" s="255" t="s">
        <v>11</v>
      </c>
      <c r="C29" s="272">
        <v>423773399</v>
      </c>
      <c r="D29" s="256">
        <v>397055299</v>
      </c>
      <c r="E29" s="273">
        <v>0.93695191802258448</v>
      </c>
      <c r="F29" s="256">
        <v>14839330</v>
      </c>
      <c r="G29" s="273">
        <v>3.5017134239707197E-2</v>
      </c>
      <c r="H29" s="256">
        <v>11878770</v>
      </c>
      <c r="I29" s="273">
        <v>2.8030947737708284E-2</v>
      </c>
      <c r="J29" s="256">
        <v>0</v>
      </c>
      <c r="K29" s="273">
        <v>0</v>
      </c>
    </row>
    <row r="30" spans="2:11" x14ac:dyDescent="0.2">
      <c r="B30" s="255" t="s">
        <v>12</v>
      </c>
      <c r="C30" s="272">
        <v>2612661551</v>
      </c>
      <c r="D30" s="256">
        <v>2144673598</v>
      </c>
      <c r="E30" s="273">
        <v>0.82087693187015476</v>
      </c>
      <c r="F30" s="256">
        <v>129909952</v>
      </c>
      <c r="G30" s="273">
        <v>4.9723222646376367E-2</v>
      </c>
      <c r="H30" s="256">
        <v>128809343</v>
      </c>
      <c r="I30" s="273">
        <v>4.9301962954481429E-2</v>
      </c>
      <c r="J30" s="256">
        <v>209268658</v>
      </c>
      <c r="K30" s="273">
        <v>8.0097882528987391E-2</v>
      </c>
    </row>
    <row r="31" spans="2:11" x14ac:dyDescent="0.2">
      <c r="B31" s="255" t="s">
        <v>13</v>
      </c>
      <c r="C31" s="272">
        <v>427152895</v>
      </c>
      <c r="D31" s="256">
        <v>405958810</v>
      </c>
      <c r="E31" s="273">
        <v>0.95038290680436566</v>
      </c>
      <c r="F31" s="256">
        <v>12142780</v>
      </c>
      <c r="G31" s="273">
        <v>2.8427245003220684E-2</v>
      </c>
      <c r="H31" s="256">
        <v>8607799</v>
      </c>
      <c r="I31" s="273">
        <v>2.0151564230882716E-2</v>
      </c>
      <c r="J31" s="256">
        <v>443506</v>
      </c>
      <c r="K31" s="273">
        <v>1.0382839615309175E-3</v>
      </c>
    </row>
    <row r="32" spans="2:11" x14ac:dyDescent="0.2">
      <c r="B32" s="255" t="s">
        <v>62</v>
      </c>
      <c r="C32" s="272">
        <v>287753291</v>
      </c>
      <c r="D32" s="256">
        <v>227966451</v>
      </c>
      <c r="E32" s="273">
        <v>0.79222882284950136</v>
      </c>
      <c r="F32" s="256">
        <v>41832051</v>
      </c>
      <c r="G32" s="273">
        <v>0.1453747091983737</v>
      </c>
      <c r="H32" s="256">
        <v>15503375</v>
      </c>
      <c r="I32" s="273">
        <v>5.3877316037368971E-2</v>
      </c>
      <c r="J32" s="256">
        <v>2451414</v>
      </c>
      <c r="K32" s="273">
        <v>8.5191519147560339E-3</v>
      </c>
    </row>
    <row r="33" spans="2:11" x14ac:dyDescent="0.2">
      <c r="B33" s="255" t="s">
        <v>14</v>
      </c>
      <c r="C33" s="272">
        <v>999389107</v>
      </c>
      <c r="D33" s="256">
        <v>900184098</v>
      </c>
      <c r="E33" s="273">
        <v>0.90073435030946358</v>
      </c>
      <c r="F33" s="256">
        <v>76927982</v>
      </c>
      <c r="G33" s="273">
        <v>7.6975005492030041E-2</v>
      </c>
      <c r="H33" s="256">
        <v>21876195</v>
      </c>
      <c r="I33" s="273">
        <v>2.1889567183365346E-2</v>
      </c>
      <c r="J33" s="256">
        <v>400832</v>
      </c>
      <c r="K33" s="273">
        <v>4.0107701514101052E-4</v>
      </c>
    </row>
    <row r="34" spans="2:11" x14ac:dyDescent="0.2">
      <c r="B34" s="255" t="s">
        <v>15</v>
      </c>
      <c r="C34" s="272">
        <v>554807456</v>
      </c>
      <c r="D34" s="256">
        <v>494526065</v>
      </c>
      <c r="E34" s="273">
        <v>0.89134718658142909</v>
      </c>
      <c r="F34" s="256">
        <v>47962149</v>
      </c>
      <c r="G34" s="273">
        <v>8.6448277652562772E-2</v>
      </c>
      <c r="H34" s="256">
        <v>11367240</v>
      </c>
      <c r="I34" s="273">
        <v>2.048862155161808E-2</v>
      </c>
      <c r="J34" s="256">
        <v>952002</v>
      </c>
      <c r="K34" s="273">
        <v>1.7159142143900821E-3</v>
      </c>
    </row>
    <row r="35" spans="2:11" x14ac:dyDescent="0.2">
      <c r="B35" s="255" t="s">
        <v>87</v>
      </c>
      <c r="C35" s="272">
        <v>474236232</v>
      </c>
      <c r="D35" s="256">
        <v>442463930</v>
      </c>
      <c r="E35" s="273">
        <v>0.93300321684404741</v>
      </c>
      <c r="F35" s="256">
        <v>8690209</v>
      </c>
      <c r="G35" s="273">
        <v>1.8324641631346294E-2</v>
      </c>
      <c r="H35" s="256">
        <v>22331888</v>
      </c>
      <c r="I35" s="273">
        <v>4.7090218952313204E-2</v>
      </c>
      <c r="J35" s="256">
        <v>750205</v>
      </c>
      <c r="K35" s="273">
        <v>1.5819225722930423E-3</v>
      </c>
    </row>
    <row r="36" spans="2:11" x14ac:dyDescent="0.2">
      <c r="B36" s="255" t="s">
        <v>16</v>
      </c>
      <c r="C36" s="272">
        <v>787910750</v>
      </c>
      <c r="D36" s="256">
        <v>650989720</v>
      </c>
      <c r="E36" s="273">
        <v>0.82622266544783152</v>
      </c>
      <c r="F36" s="256">
        <v>23047583</v>
      </c>
      <c r="G36" s="273">
        <v>2.9251514844796826E-2</v>
      </c>
      <c r="H36" s="256">
        <v>22992525</v>
      </c>
      <c r="I36" s="273">
        <v>2.9181636371886029E-2</v>
      </c>
      <c r="J36" s="256">
        <v>90880922</v>
      </c>
      <c r="K36" s="273">
        <v>0.11534418333548566</v>
      </c>
    </row>
    <row r="37" spans="2:11" x14ac:dyDescent="0.2">
      <c r="B37" s="255" t="s">
        <v>17</v>
      </c>
      <c r="C37" s="272">
        <v>602363736</v>
      </c>
      <c r="D37" s="205">
        <v>487738362</v>
      </c>
      <c r="E37" s="273">
        <v>0.80970737919720981</v>
      </c>
      <c r="F37" s="205">
        <v>26568334</v>
      </c>
      <c r="G37" s="273">
        <v>4.4106795300173911E-2</v>
      </c>
      <c r="H37" s="205">
        <v>19010516</v>
      </c>
      <c r="I37" s="273">
        <v>3.1559861365890722E-2</v>
      </c>
      <c r="J37" s="205">
        <v>69046524</v>
      </c>
      <c r="K37" s="273">
        <v>0.11462596413672552</v>
      </c>
    </row>
    <row r="38" spans="2:11" x14ac:dyDescent="0.2">
      <c r="B38" s="255" t="s">
        <v>80</v>
      </c>
      <c r="C38" s="272">
        <v>123290695</v>
      </c>
      <c r="D38" s="256">
        <v>88983361</v>
      </c>
      <c r="E38" s="273">
        <v>0.72173622672822146</v>
      </c>
      <c r="F38" s="256">
        <v>1323789</v>
      </c>
      <c r="G38" s="273">
        <v>1.0737136326468109E-2</v>
      </c>
      <c r="H38" s="256">
        <v>32983545</v>
      </c>
      <c r="I38" s="273">
        <v>0.26752663694531043</v>
      </c>
      <c r="J38" s="256">
        <v>0</v>
      </c>
      <c r="K38" s="273">
        <v>0</v>
      </c>
    </row>
    <row r="39" spans="2:11" x14ac:dyDescent="0.2">
      <c r="B39" s="255" t="s">
        <v>18</v>
      </c>
      <c r="C39" s="272">
        <v>1130367270</v>
      </c>
      <c r="D39" s="256">
        <v>979925830</v>
      </c>
      <c r="E39" s="273">
        <v>0.86690923915374862</v>
      </c>
      <c r="F39" s="256">
        <v>92748937</v>
      </c>
      <c r="G39" s="273">
        <v>8.2052036945478787E-2</v>
      </c>
      <c r="H39" s="256">
        <v>57692503</v>
      </c>
      <c r="I39" s="273">
        <v>5.1038723900772534E-2</v>
      </c>
      <c r="J39" s="256">
        <v>0</v>
      </c>
      <c r="K39" s="273">
        <v>0</v>
      </c>
    </row>
    <row r="40" spans="2:11" x14ac:dyDescent="0.2">
      <c r="B40" s="255" t="s">
        <v>88</v>
      </c>
      <c r="C40" s="272">
        <v>173855992</v>
      </c>
      <c r="D40" s="205">
        <v>138571074</v>
      </c>
      <c r="E40" s="273">
        <v>0.79704514297097107</v>
      </c>
      <c r="F40" s="205">
        <v>12603419</v>
      </c>
      <c r="G40" s="273">
        <v>7.2493440433160333E-2</v>
      </c>
      <c r="H40" s="205">
        <v>22337801</v>
      </c>
      <c r="I40" s="273">
        <v>0.12848450457778873</v>
      </c>
      <c r="J40" s="205">
        <v>343698</v>
      </c>
      <c r="K40" s="273">
        <v>1.976912018079883E-3</v>
      </c>
    </row>
    <row r="41" spans="2:11" x14ac:dyDescent="0.2">
      <c r="B41" s="255" t="s">
        <v>81</v>
      </c>
      <c r="C41" s="272">
        <v>65682275</v>
      </c>
      <c r="D41" s="256">
        <v>54066643</v>
      </c>
      <c r="E41" s="273">
        <v>0.82315423757779405</v>
      </c>
      <c r="F41" s="256">
        <v>36655</v>
      </c>
      <c r="G41" s="273">
        <v>5.5806532279827395E-4</v>
      </c>
      <c r="H41" s="256">
        <v>6189942</v>
      </c>
      <c r="I41" s="273">
        <v>9.4240676042356933E-2</v>
      </c>
      <c r="J41" s="256">
        <v>5389035</v>
      </c>
      <c r="K41" s="273">
        <v>8.2047021057050779E-2</v>
      </c>
    </row>
    <row r="42" spans="2:11" x14ac:dyDescent="0.2">
      <c r="B42" s="255" t="s">
        <v>53</v>
      </c>
      <c r="C42" s="272">
        <v>379135894</v>
      </c>
      <c r="D42" s="256">
        <v>296187601</v>
      </c>
      <c r="E42" s="273">
        <v>0.78121751511082194</v>
      </c>
      <c r="F42" s="256">
        <v>29938056</v>
      </c>
      <c r="G42" s="273">
        <v>7.8963918937203031E-2</v>
      </c>
      <c r="H42" s="256">
        <v>13616664</v>
      </c>
      <c r="I42" s="273">
        <v>3.5914995692810876E-2</v>
      </c>
      <c r="J42" s="256">
        <v>39393573</v>
      </c>
      <c r="K42" s="273">
        <v>0.10390357025916412</v>
      </c>
    </row>
    <row r="43" spans="2:11" x14ac:dyDescent="0.2">
      <c r="B43" s="255" t="s">
        <v>104</v>
      </c>
      <c r="C43" s="272">
        <v>685843459</v>
      </c>
      <c r="D43" s="256">
        <v>647408722</v>
      </c>
      <c r="E43" s="273">
        <v>0.94395989858088014</v>
      </c>
      <c r="F43" s="256">
        <v>17436553</v>
      </c>
      <c r="G43" s="273">
        <v>2.5423517234418939E-2</v>
      </c>
      <c r="H43" s="256">
        <v>10706543</v>
      </c>
      <c r="I43" s="273">
        <v>1.5610767820999223E-2</v>
      </c>
      <c r="J43" s="256">
        <v>10291641</v>
      </c>
      <c r="K43" s="273">
        <v>1.5005816363701735E-2</v>
      </c>
    </row>
    <row r="44" spans="2:11" x14ac:dyDescent="0.2">
      <c r="B44" s="255" t="s">
        <v>19</v>
      </c>
      <c r="C44" s="272">
        <v>412665030</v>
      </c>
      <c r="D44" s="205">
        <v>283479411</v>
      </c>
      <c r="E44" s="273">
        <v>0.68694798539144453</v>
      </c>
      <c r="F44" s="205">
        <v>49066112</v>
      </c>
      <c r="G44" s="273">
        <v>0.11890058142314604</v>
      </c>
      <c r="H44" s="205">
        <v>37787122</v>
      </c>
      <c r="I44" s="273">
        <v>9.1568510178824697E-2</v>
      </c>
      <c r="J44" s="205">
        <v>42332385</v>
      </c>
      <c r="K44" s="273">
        <v>0.10258292300658478</v>
      </c>
    </row>
    <row r="45" spans="2:11" x14ac:dyDescent="0.2">
      <c r="B45" s="255" t="s">
        <v>20</v>
      </c>
      <c r="C45" s="272">
        <v>600442755</v>
      </c>
      <c r="D45" s="205">
        <v>559677359</v>
      </c>
      <c r="E45" s="273">
        <v>0.93210777270515988</v>
      </c>
      <c r="F45" s="205">
        <v>13583092</v>
      </c>
      <c r="G45" s="273">
        <v>2.2621793479713149E-2</v>
      </c>
      <c r="H45" s="205">
        <v>27103066</v>
      </c>
      <c r="I45" s="273">
        <v>4.5138467862769031E-2</v>
      </c>
      <c r="J45" s="205">
        <v>79238</v>
      </c>
      <c r="K45" s="273">
        <v>1.3196595235793961E-4</v>
      </c>
    </row>
    <row r="46" spans="2:11" x14ac:dyDescent="0.2">
      <c r="B46" s="255" t="s">
        <v>56</v>
      </c>
      <c r="C46" s="272">
        <v>264212295</v>
      </c>
      <c r="D46" s="256">
        <v>233318820</v>
      </c>
      <c r="E46" s="273">
        <v>0.88307328771357896</v>
      </c>
      <c r="F46" s="256">
        <v>11470238</v>
      </c>
      <c r="G46" s="273">
        <v>4.3412960778377099E-2</v>
      </c>
      <c r="H46" s="256">
        <v>18908859</v>
      </c>
      <c r="I46" s="273">
        <v>7.156691553661422E-2</v>
      </c>
      <c r="J46" s="256">
        <v>514378</v>
      </c>
      <c r="K46" s="273">
        <v>1.9468359714297171E-3</v>
      </c>
    </row>
    <row r="47" spans="2:11" x14ac:dyDescent="0.2">
      <c r="B47" s="255" t="s">
        <v>21</v>
      </c>
      <c r="C47" s="272">
        <v>1866378648</v>
      </c>
      <c r="D47" s="256">
        <v>1795267333</v>
      </c>
      <c r="E47" s="273">
        <v>0.9618987738226632</v>
      </c>
      <c r="F47" s="256">
        <v>21403024</v>
      </c>
      <c r="G47" s="273">
        <v>1.1467675127410695E-2</v>
      </c>
      <c r="H47" s="256">
        <v>46151811</v>
      </c>
      <c r="I47" s="273">
        <v>2.4727999888691395E-2</v>
      </c>
      <c r="J47" s="256">
        <v>3556480</v>
      </c>
      <c r="K47" s="273">
        <v>1.9055511612346735E-3</v>
      </c>
    </row>
    <row r="48" spans="2:11" x14ac:dyDescent="0.2">
      <c r="B48" s="255" t="s">
        <v>22</v>
      </c>
      <c r="C48" s="272">
        <v>580361301</v>
      </c>
      <c r="D48" s="256">
        <v>538329258</v>
      </c>
      <c r="E48" s="273">
        <v>0.92757607557985677</v>
      </c>
      <c r="F48" s="256">
        <v>11069247</v>
      </c>
      <c r="G48" s="273">
        <v>1.9073027407111694E-2</v>
      </c>
      <c r="H48" s="256">
        <v>25245795</v>
      </c>
      <c r="I48" s="273">
        <v>4.3500135099462808E-2</v>
      </c>
      <c r="J48" s="256">
        <v>5717001</v>
      </c>
      <c r="K48" s="273">
        <v>9.8507619135687341E-3</v>
      </c>
    </row>
    <row r="49" spans="2:14" x14ac:dyDescent="0.2">
      <c r="B49" s="255" t="s">
        <v>23</v>
      </c>
      <c r="C49" s="272">
        <v>1084054916</v>
      </c>
      <c r="D49" s="205">
        <v>1029363816</v>
      </c>
      <c r="E49" s="273">
        <v>0.94954951156736422</v>
      </c>
      <c r="F49" s="205">
        <v>20787325</v>
      </c>
      <c r="G49" s="273">
        <v>1.917552763535459E-2</v>
      </c>
      <c r="H49" s="205">
        <v>28042381</v>
      </c>
      <c r="I49" s="273">
        <v>2.5868044677544732E-2</v>
      </c>
      <c r="J49" s="205">
        <v>5861394</v>
      </c>
      <c r="K49" s="273">
        <v>5.4069161197365023E-3</v>
      </c>
    </row>
    <row r="50" spans="2:14" x14ac:dyDescent="0.2">
      <c r="B50" s="255" t="s">
        <v>24</v>
      </c>
      <c r="C50" s="272">
        <v>632769709</v>
      </c>
      <c r="D50" s="256">
        <v>612579596</v>
      </c>
      <c r="E50" s="273">
        <v>0.96809247864929004</v>
      </c>
      <c r="F50" s="256">
        <v>7573047</v>
      </c>
      <c r="G50" s="273">
        <v>1.1968093434763325E-2</v>
      </c>
      <c r="H50" s="256">
        <v>11034333</v>
      </c>
      <c r="I50" s="273">
        <v>1.7438149840386875E-2</v>
      </c>
      <c r="J50" s="256">
        <v>1582733</v>
      </c>
      <c r="K50" s="273">
        <v>2.5012780755597134E-3</v>
      </c>
    </row>
    <row r="51" spans="2:14" x14ac:dyDescent="0.2">
      <c r="B51" s="255" t="s">
        <v>119</v>
      </c>
      <c r="C51" s="272">
        <v>1438895674</v>
      </c>
      <c r="D51" s="205">
        <v>410512886</v>
      </c>
      <c r="E51" s="273">
        <v>0.28529718548587424</v>
      </c>
      <c r="F51" s="205">
        <v>984400285</v>
      </c>
      <c r="G51" s="273">
        <v>0.68413596815080846</v>
      </c>
      <c r="H51" s="205">
        <v>30664893</v>
      </c>
      <c r="I51" s="273">
        <v>2.1311408154250939E-2</v>
      </c>
      <c r="J51" s="205">
        <v>13317610</v>
      </c>
      <c r="K51" s="273">
        <v>9.2554382090664338E-3</v>
      </c>
    </row>
    <row r="52" spans="2:14" s="445" customFormat="1" x14ac:dyDescent="0.2">
      <c r="B52" s="255" t="s">
        <v>25</v>
      </c>
      <c r="C52" s="272">
        <v>354564177</v>
      </c>
      <c r="D52" s="256">
        <v>342766421</v>
      </c>
      <c r="E52" s="273">
        <v>0.96672603504442578</v>
      </c>
      <c r="F52" s="256">
        <v>1356650</v>
      </c>
      <c r="G52" s="273">
        <v>3.8262466656353725E-3</v>
      </c>
      <c r="H52" s="256">
        <v>8277130</v>
      </c>
      <c r="I52" s="273">
        <v>2.3344518529857007E-2</v>
      </c>
      <c r="J52" s="256">
        <v>2163976</v>
      </c>
      <c r="K52" s="273">
        <v>6.103199760081798E-3</v>
      </c>
    </row>
    <row r="53" spans="2:14" x14ac:dyDescent="0.2">
      <c r="B53" s="255" t="s">
        <v>26</v>
      </c>
      <c r="C53" s="272">
        <v>724235207</v>
      </c>
      <c r="D53" s="256">
        <v>569179771</v>
      </c>
      <c r="E53" s="273">
        <v>0.78590458665730123</v>
      </c>
      <c r="F53" s="256">
        <v>12202000</v>
      </c>
      <c r="G53" s="273">
        <v>1.6848117686164902E-2</v>
      </c>
      <c r="H53" s="256">
        <v>64043842</v>
      </c>
      <c r="I53" s="273">
        <v>8.8429617037383265E-2</v>
      </c>
      <c r="J53" s="256">
        <v>78809594</v>
      </c>
      <c r="K53" s="273">
        <v>0.10881767861915059</v>
      </c>
    </row>
    <row r="54" spans="2:14" x14ac:dyDescent="0.2">
      <c r="B54" s="255" t="s">
        <v>90</v>
      </c>
      <c r="C54" s="272">
        <v>3699743572</v>
      </c>
      <c r="D54" s="205">
        <v>1906920157</v>
      </c>
      <c r="E54" s="273">
        <v>0.51541954729829043</v>
      </c>
      <c r="F54" s="205">
        <v>1401535321</v>
      </c>
      <c r="G54" s="273">
        <v>0.37881958404008004</v>
      </c>
      <c r="H54" s="205">
        <v>104686291</v>
      </c>
      <c r="I54" s="273">
        <v>2.8295553181651695E-2</v>
      </c>
      <c r="J54" s="205">
        <v>286601803</v>
      </c>
      <c r="K54" s="273">
        <v>7.7465315479977814E-2</v>
      </c>
      <c r="N54" s="440"/>
    </row>
    <row r="55" spans="2:14" x14ac:dyDescent="0.2">
      <c r="B55" s="255" t="s">
        <v>91</v>
      </c>
      <c r="C55" s="272">
        <v>112259746</v>
      </c>
      <c r="D55" s="256">
        <v>102017701</v>
      </c>
      <c r="E55" s="273">
        <v>0.90876475882993712</v>
      </c>
      <c r="F55" s="256">
        <v>3732950</v>
      </c>
      <c r="G55" s="273">
        <v>3.3252792145102482E-2</v>
      </c>
      <c r="H55" s="256">
        <v>6501475</v>
      </c>
      <c r="I55" s="273">
        <v>5.7914570731346565E-2</v>
      </c>
      <c r="J55" s="256">
        <v>7620</v>
      </c>
      <c r="K55" s="273">
        <v>6.7878293613812384E-5</v>
      </c>
    </row>
    <row r="56" spans="2:14" x14ac:dyDescent="0.2">
      <c r="B56" s="255" t="s">
        <v>28</v>
      </c>
      <c r="C56" s="272">
        <v>680046194</v>
      </c>
      <c r="D56" s="256">
        <v>192764586</v>
      </c>
      <c r="E56" s="273">
        <v>0.28345807637885256</v>
      </c>
      <c r="F56" s="256">
        <v>332354084</v>
      </c>
      <c r="G56" s="273">
        <v>0.48872280579221944</v>
      </c>
      <c r="H56" s="256">
        <v>20511266</v>
      </c>
      <c r="I56" s="273">
        <v>3.0161577523658636E-2</v>
      </c>
      <c r="J56" s="256">
        <v>134416258</v>
      </c>
      <c r="K56" s="273">
        <v>0.19765754030526933</v>
      </c>
    </row>
    <row r="57" spans="2:14" x14ac:dyDescent="0.2">
      <c r="B57" s="255" t="s">
        <v>27</v>
      </c>
      <c r="C57" s="272">
        <v>1901688299</v>
      </c>
      <c r="D57" s="256">
        <v>1699906534</v>
      </c>
      <c r="E57" s="273">
        <v>0.89389335512759549</v>
      </c>
      <c r="F57" s="256">
        <v>126311608</v>
      </c>
      <c r="G57" s="273">
        <v>6.6420773618063894E-2</v>
      </c>
      <c r="H57" s="256">
        <v>47279522</v>
      </c>
      <c r="I57" s="273">
        <v>2.4861867228641973E-2</v>
      </c>
      <c r="J57" s="256">
        <v>28190635</v>
      </c>
      <c r="K57" s="273">
        <v>1.4824004025698641E-2</v>
      </c>
    </row>
    <row r="58" spans="2:14" x14ac:dyDescent="0.2">
      <c r="B58" s="255" t="s">
        <v>29</v>
      </c>
      <c r="C58" s="272">
        <v>244301845</v>
      </c>
      <c r="D58" s="205">
        <v>198681017</v>
      </c>
      <c r="E58" s="273">
        <v>0.81326040333424421</v>
      </c>
      <c r="F58" s="205">
        <v>10139008</v>
      </c>
      <c r="G58" s="273">
        <v>4.1501970646189761E-2</v>
      </c>
      <c r="H58" s="205">
        <v>35211208</v>
      </c>
      <c r="I58" s="273">
        <v>0.1441299307420294</v>
      </c>
      <c r="J58" s="205">
        <v>270612</v>
      </c>
      <c r="K58" s="273">
        <v>1.1076952775366882E-3</v>
      </c>
    </row>
    <row r="59" spans="2:14" x14ac:dyDescent="0.2">
      <c r="B59" s="326" t="s">
        <v>82</v>
      </c>
      <c r="C59" s="274">
        <v>22387375</v>
      </c>
      <c r="D59" s="328">
        <v>19130935</v>
      </c>
      <c r="E59" s="276">
        <v>0.85454123138599325</v>
      </c>
      <c r="F59" s="328">
        <v>178</v>
      </c>
      <c r="G59" s="276">
        <v>7.9509098319923611E-6</v>
      </c>
      <c r="H59" s="328">
        <v>3256262</v>
      </c>
      <c r="I59" s="276">
        <v>0.14545081770417478</v>
      </c>
      <c r="J59" s="328">
        <v>0</v>
      </c>
      <c r="K59" s="276">
        <v>0</v>
      </c>
    </row>
    <row r="60" spans="2:14" ht="6" customHeight="1" x14ac:dyDescent="0.2">
      <c r="C60" s="290"/>
      <c r="D60" s="329"/>
      <c r="E60" s="290"/>
      <c r="F60" s="329"/>
      <c r="G60" s="290"/>
      <c r="H60" s="329"/>
      <c r="I60" s="290"/>
      <c r="J60" s="298"/>
      <c r="K60" s="290"/>
    </row>
    <row r="61" spans="2:14" ht="14.25" x14ac:dyDescent="0.2">
      <c r="B61" s="437" t="s">
        <v>178</v>
      </c>
      <c r="C61" s="240"/>
      <c r="D61" s="299"/>
      <c r="E61" s="284"/>
      <c r="F61" s="299"/>
      <c r="G61" s="284"/>
      <c r="H61" s="299"/>
      <c r="I61" s="284"/>
      <c r="J61" s="299"/>
      <c r="K61" s="284"/>
    </row>
    <row r="62" spans="2:14" ht="14.25" x14ac:dyDescent="0.2">
      <c r="B62" s="265" t="s">
        <v>180</v>
      </c>
      <c r="C62" s="240"/>
      <c r="D62" s="299"/>
      <c r="E62" s="284"/>
      <c r="F62" s="299"/>
      <c r="G62" s="284"/>
      <c r="H62" s="299"/>
      <c r="I62" s="284"/>
      <c r="J62" s="121"/>
      <c r="K62" s="284"/>
    </row>
    <row r="63" spans="2:14" ht="14.25" x14ac:dyDescent="0.2">
      <c r="B63" s="280" t="s">
        <v>74</v>
      </c>
      <c r="C63" s="240"/>
      <c r="D63" s="299"/>
      <c r="E63" s="284"/>
      <c r="F63" s="299"/>
      <c r="G63" s="284"/>
      <c r="H63" s="299"/>
      <c r="I63" s="284"/>
      <c r="J63" s="299"/>
      <c r="K63" s="284"/>
    </row>
  </sheetData>
  <mergeCells count="8">
    <mergeCell ref="B2:K3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17" bottom="0.61" header="0" footer="0"/>
  <pageSetup paperSize="9" scale="71" orientation="landscape" r:id="rId1"/>
  <headerFooter alignWithMargins="0">
    <oddFooter>&amp;C&amp;G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4" tint="0.59999389629810485"/>
    <pageSetUpPr fitToPage="1"/>
  </sheetPr>
  <dimension ref="A1:J65"/>
  <sheetViews>
    <sheetView showGridLines="0" zoomScaleNormal="100" workbookViewId="0"/>
  </sheetViews>
  <sheetFormatPr baseColWidth="10" defaultRowHeight="12.75" x14ac:dyDescent="0.2"/>
  <cols>
    <col min="1" max="1" width="2.85546875" style="301" customWidth="1"/>
    <col min="2" max="2" width="27.140625" style="301" customWidth="1"/>
    <col min="3" max="3" width="19.28515625" style="301" customWidth="1"/>
    <col min="4" max="4" width="19.28515625" style="137" customWidth="1"/>
    <col min="5" max="5" width="19.28515625" style="301" customWidth="1"/>
    <col min="6" max="6" width="11.42578125" style="301"/>
    <col min="7" max="7" width="14.42578125" style="301" bestFit="1" customWidth="1"/>
    <col min="8" max="9" width="13.42578125" style="301" bestFit="1" customWidth="1"/>
    <col min="10" max="16384" width="11.42578125" style="301"/>
  </cols>
  <sheetData>
    <row r="1" spans="1:10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0" ht="25.5" customHeight="1" x14ac:dyDescent="0.25">
      <c r="B2" s="464" t="s">
        <v>115</v>
      </c>
      <c r="C2" s="17"/>
      <c r="D2" s="208"/>
      <c r="E2" s="41"/>
      <c r="F2" s="41"/>
      <c r="G2" s="41"/>
      <c r="H2" s="41"/>
      <c r="I2" s="41"/>
    </row>
    <row r="3" spans="1:10" ht="15" x14ac:dyDescent="0.2">
      <c r="B3" s="21" t="s">
        <v>147</v>
      </c>
      <c r="C3" s="41"/>
      <c r="D3" s="36"/>
      <c r="E3" s="41"/>
      <c r="F3" s="41"/>
      <c r="G3" s="41"/>
      <c r="H3" s="41"/>
      <c r="I3" s="58"/>
    </row>
    <row r="4" spans="1:10" ht="14.25" x14ac:dyDescent="0.2">
      <c r="B4" s="27"/>
      <c r="C4" s="40"/>
      <c r="D4" s="40"/>
      <c r="E4" s="39"/>
      <c r="F4" s="40"/>
      <c r="G4" s="38"/>
      <c r="H4" s="40"/>
      <c r="I4" s="38"/>
    </row>
    <row r="5" spans="1:10" x14ac:dyDescent="0.2">
      <c r="B5" s="528" t="s">
        <v>63</v>
      </c>
      <c r="C5" s="526" t="s">
        <v>148</v>
      </c>
      <c r="D5" s="526"/>
      <c r="E5" s="526"/>
      <c r="F5" s="531" t="s">
        <v>149</v>
      </c>
      <c r="G5" s="526" t="s">
        <v>42</v>
      </c>
      <c r="H5" s="526"/>
      <c r="I5" s="526"/>
    </row>
    <row r="6" spans="1:10" x14ac:dyDescent="0.2">
      <c r="B6" s="529"/>
      <c r="C6" s="527" t="s">
        <v>70</v>
      </c>
      <c r="D6" s="527"/>
      <c r="E6" s="527"/>
      <c r="F6" s="531"/>
      <c r="G6" s="527" t="s">
        <v>70</v>
      </c>
      <c r="H6" s="527"/>
      <c r="I6" s="527"/>
    </row>
    <row r="7" spans="1:10" x14ac:dyDescent="0.2">
      <c r="B7" s="530"/>
      <c r="C7" s="31" t="s">
        <v>45</v>
      </c>
      <c r="D7" s="31" t="s">
        <v>43</v>
      </c>
      <c r="E7" s="31" t="s">
        <v>44</v>
      </c>
      <c r="F7" s="531"/>
      <c r="G7" s="31" t="s">
        <v>45</v>
      </c>
      <c r="H7" s="31" t="s">
        <v>43</v>
      </c>
      <c r="I7" s="31" t="s">
        <v>44</v>
      </c>
    </row>
    <row r="8" spans="1:10" ht="4.5" customHeight="1" x14ac:dyDescent="0.2">
      <c r="B8" s="21"/>
      <c r="C8" s="32"/>
      <c r="D8" s="209"/>
      <c r="E8" s="32"/>
      <c r="F8" s="413"/>
      <c r="G8" s="32"/>
      <c r="H8" s="32"/>
      <c r="I8" s="32"/>
    </row>
    <row r="9" spans="1:10" x14ac:dyDescent="0.2">
      <c r="B9" s="110" t="s">
        <v>64</v>
      </c>
      <c r="C9" s="401">
        <v>42090086.239</v>
      </c>
      <c r="D9" s="401">
        <v>40809722.994000003</v>
      </c>
      <c r="E9" s="401">
        <v>1280363.2450000001</v>
      </c>
      <c r="F9" s="422">
        <v>1430982</v>
      </c>
      <c r="G9" s="421">
        <v>29.41342814864198</v>
      </c>
      <c r="H9" s="421">
        <v>28.518683668976969</v>
      </c>
      <c r="I9" s="421">
        <v>0.89474447966501336</v>
      </c>
    </row>
    <row r="10" spans="1:10" ht="5.25" customHeight="1" x14ac:dyDescent="0.2">
      <c r="B10" s="265"/>
      <c r="C10" s="399"/>
      <c r="D10" s="400"/>
      <c r="E10" s="399"/>
      <c r="F10" s="413"/>
      <c r="G10" s="32"/>
      <c r="H10" s="32"/>
      <c r="I10" s="32"/>
    </row>
    <row r="11" spans="1:10" x14ac:dyDescent="0.2">
      <c r="B11" s="110" t="s">
        <v>60</v>
      </c>
      <c r="C11" s="401">
        <v>42090086.239</v>
      </c>
      <c r="D11" s="401">
        <v>40809722.994000003</v>
      </c>
      <c r="E11" s="401">
        <v>1280363.2450000001</v>
      </c>
      <c r="F11" s="422">
        <v>1430982</v>
      </c>
      <c r="G11" s="421">
        <v>29.41342814864198</v>
      </c>
      <c r="H11" s="421">
        <v>28.518683668976969</v>
      </c>
      <c r="I11" s="421">
        <v>0.89474447966501336</v>
      </c>
    </row>
    <row r="12" spans="1:10" x14ac:dyDescent="0.2">
      <c r="B12" s="255" t="s">
        <v>142</v>
      </c>
      <c r="C12" s="333">
        <v>376499.64199999999</v>
      </c>
      <c r="D12" s="333">
        <v>371085.93199999997</v>
      </c>
      <c r="E12" s="333">
        <v>5413.71</v>
      </c>
      <c r="F12" s="410">
        <v>14859</v>
      </c>
      <c r="G12" s="420">
        <v>25.338154788343765</v>
      </c>
      <c r="H12" s="420">
        <v>24.973816003768757</v>
      </c>
      <c r="I12" s="420">
        <v>0.36433878457500507</v>
      </c>
    </row>
    <row r="13" spans="1:10" x14ac:dyDescent="0.2">
      <c r="B13" s="255" t="s">
        <v>78</v>
      </c>
      <c r="C13" s="333">
        <v>192613.75099999999</v>
      </c>
      <c r="D13" s="333">
        <v>175010.37</v>
      </c>
      <c r="E13" s="333">
        <v>17603.381000000001</v>
      </c>
      <c r="F13" s="423">
        <v>10825</v>
      </c>
      <c r="G13" s="420">
        <v>17.793418106235563</v>
      </c>
      <c r="H13" s="420">
        <v>16.167239722863741</v>
      </c>
      <c r="I13" s="420">
        <v>1.6261783833718246</v>
      </c>
    </row>
    <row r="14" spans="1:10" x14ac:dyDescent="0.2">
      <c r="B14" s="255" t="s">
        <v>79</v>
      </c>
      <c r="C14" s="333">
        <v>238794.05499999999</v>
      </c>
      <c r="D14" s="333">
        <v>219535.18</v>
      </c>
      <c r="E14" s="333">
        <v>19258.875</v>
      </c>
      <c r="F14" s="423">
        <v>5617</v>
      </c>
      <c r="G14" s="420">
        <v>42.512739006587147</v>
      </c>
      <c r="H14" s="420">
        <v>39.084062666904039</v>
      </c>
      <c r="I14" s="420">
        <v>3.428676339683105</v>
      </c>
    </row>
    <row r="15" spans="1:10" x14ac:dyDescent="0.2">
      <c r="B15" s="255" t="s">
        <v>1</v>
      </c>
      <c r="C15" s="333">
        <v>7597492.8539999994</v>
      </c>
      <c r="D15" s="333">
        <v>7454643.4349999996</v>
      </c>
      <c r="E15" s="333">
        <v>142849.41899999999</v>
      </c>
      <c r="F15" s="423">
        <v>315754</v>
      </c>
      <c r="G15" s="420">
        <v>24.061430271667181</v>
      </c>
      <c r="H15" s="420">
        <v>23.609022957745584</v>
      </c>
      <c r="I15" s="420">
        <v>0.45240731392159717</v>
      </c>
    </row>
    <row r="16" spans="1:10" x14ac:dyDescent="0.2">
      <c r="B16" s="255" t="s">
        <v>2</v>
      </c>
      <c r="C16" s="333">
        <v>486135.76899999997</v>
      </c>
      <c r="D16" s="333">
        <v>479767.48</v>
      </c>
      <c r="E16" s="333">
        <v>6368.2889999999998</v>
      </c>
      <c r="F16" s="423">
        <v>11614</v>
      </c>
      <c r="G16" s="420">
        <v>41.857737988634405</v>
      </c>
      <c r="H16" s="420">
        <v>41.30940933356294</v>
      </c>
      <c r="I16" s="420">
        <v>0.54832865507146544</v>
      </c>
    </row>
    <row r="17" spans="2:9" x14ac:dyDescent="0.2">
      <c r="B17" s="255" t="s">
        <v>86</v>
      </c>
      <c r="C17" s="333">
        <v>605083.57499999995</v>
      </c>
      <c r="D17" s="333">
        <v>596038.40099999995</v>
      </c>
      <c r="E17" s="333">
        <v>9045.1740000000009</v>
      </c>
      <c r="F17" s="423">
        <v>13590</v>
      </c>
      <c r="G17" s="420">
        <v>44.524177704194258</v>
      </c>
      <c r="H17" s="420">
        <v>43.858601986754962</v>
      </c>
      <c r="I17" s="420">
        <v>0.66557571743929367</v>
      </c>
    </row>
    <row r="18" spans="2:9" x14ac:dyDescent="0.2">
      <c r="B18" s="255" t="s">
        <v>57</v>
      </c>
      <c r="C18" s="333">
        <v>261038.53</v>
      </c>
      <c r="D18" s="333">
        <v>218154.66399999999</v>
      </c>
      <c r="E18" s="333">
        <v>42883.866000000002</v>
      </c>
      <c r="F18" s="423">
        <v>4129</v>
      </c>
      <c r="G18" s="420">
        <v>63.220762896585128</v>
      </c>
      <c r="H18" s="420">
        <v>52.834745458948895</v>
      </c>
      <c r="I18" s="420">
        <v>10.386017437636232</v>
      </c>
    </row>
    <row r="19" spans="2:9" x14ac:dyDescent="0.2">
      <c r="B19" s="255" t="s">
        <v>41</v>
      </c>
      <c r="C19" s="333">
        <v>154249.56299999999</v>
      </c>
      <c r="D19" s="333">
        <v>132785.128</v>
      </c>
      <c r="E19" s="333">
        <v>21464.435000000001</v>
      </c>
      <c r="F19" s="423">
        <v>3677</v>
      </c>
      <c r="G19" s="420">
        <v>41.949840358988304</v>
      </c>
      <c r="H19" s="420">
        <v>36.112354636932281</v>
      </c>
      <c r="I19" s="420">
        <v>5.8374857220560239</v>
      </c>
    </row>
    <row r="20" spans="2:9" x14ac:dyDescent="0.2">
      <c r="B20" s="255" t="s">
        <v>3</v>
      </c>
      <c r="C20" s="333">
        <v>846224.76799999992</v>
      </c>
      <c r="D20" s="333">
        <v>834780.2</v>
      </c>
      <c r="E20" s="333">
        <v>11444.567999999999</v>
      </c>
      <c r="F20" s="423">
        <v>31723</v>
      </c>
      <c r="G20" s="420">
        <v>26.675433218800237</v>
      </c>
      <c r="H20" s="420">
        <v>26.314667591337514</v>
      </c>
      <c r="I20" s="420">
        <v>0.36076562746272417</v>
      </c>
    </row>
    <row r="21" spans="2:9" x14ac:dyDescent="0.2">
      <c r="B21" s="255" t="s">
        <v>4</v>
      </c>
      <c r="C21" s="333">
        <v>2829531.9990000003</v>
      </c>
      <c r="D21" s="333">
        <v>2772051.0350000001</v>
      </c>
      <c r="E21" s="333">
        <v>57480.964</v>
      </c>
      <c r="F21" s="423">
        <v>110990</v>
      </c>
      <c r="G21" s="420">
        <v>25.493575988827825</v>
      </c>
      <c r="H21" s="420">
        <v>24.975682809262096</v>
      </c>
      <c r="I21" s="420">
        <v>0.51789317956572667</v>
      </c>
    </row>
    <row r="22" spans="2:9" x14ac:dyDescent="0.2">
      <c r="B22" s="255" t="s">
        <v>5</v>
      </c>
      <c r="C22" s="333">
        <v>1479874.7709999999</v>
      </c>
      <c r="D22" s="333">
        <v>1414929.9879999999</v>
      </c>
      <c r="E22" s="333">
        <v>64944.783000000003</v>
      </c>
      <c r="F22" s="423">
        <v>32425</v>
      </c>
      <c r="G22" s="420">
        <v>45.639931256746337</v>
      </c>
      <c r="H22" s="420">
        <v>43.637008111025438</v>
      </c>
      <c r="I22" s="420">
        <v>2.0029231457208945</v>
      </c>
    </row>
    <row r="23" spans="2:9" x14ac:dyDescent="0.2">
      <c r="B23" s="255" t="s">
        <v>6</v>
      </c>
      <c r="C23" s="333">
        <v>494865.20899999997</v>
      </c>
      <c r="D23" s="333">
        <v>469955.18199999997</v>
      </c>
      <c r="E23" s="333">
        <v>24910.026999999998</v>
      </c>
      <c r="F23" s="423">
        <v>15225</v>
      </c>
      <c r="G23" s="420">
        <v>32.503462003284071</v>
      </c>
      <c r="H23" s="420">
        <v>30.867335435139569</v>
      </c>
      <c r="I23" s="420">
        <v>1.636126568144499</v>
      </c>
    </row>
    <row r="24" spans="2:9" x14ac:dyDescent="0.2">
      <c r="B24" s="255" t="s">
        <v>7</v>
      </c>
      <c r="C24" s="333">
        <v>306706.16200000001</v>
      </c>
      <c r="D24" s="333">
        <v>303420.60100000002</v>
      </c>
      <c r="E24" s="333">
        <v>3285.5610000000001</v>
      </c>
      <c r="F24" s="423">
        <v>11925</v>
      </c>
      <c r="G24" s="420">
        <v>25.71959429769392</v>
      </c>
      <c r="H24" s="420">
        <v>25.444075555555557</v>
      </c>
      <c r="I24" s="420">
        <v>0.2755187421383648</v>
      </c>
    </row>
    <row r="25" spans="2:9" x14ac:dyDescent="0.2">
      <c r="B25" s="255" t="s">
        <v>8</v>
      </c>
      <c r="C25" s="333">
        <v>226460.56099999999</v>
      </c>
      <c r="D25" s="333">
        <v>220032.617</v>
      </c>
      <c r="E25" s="333">
        <v>6427.9440000000004</v>
      </c>
      <c r="F25" s="423">
        <v>8021</v>
      </c>
      <c r="G25" s="420">
        <v>28.233457299588579</v>
      </c>
      <c r="H25" s="420">
        <v>27.432067946640071</v>
      </c>
      <c r="I25" s="420">
        <v>0.80138935294851021</v>
      </c>
    </row>
    <row r="26" spans="2:9" x14ac:dyDescent="0.2">
      <c r="B26" s="255" t="s">
        <v>121</v>
      </c>
      <c r="C26" s="333">
        <v>64190.881999999998</v>
      </c>
      <c r="D26" s="333">
        <v>57389.612000000001</v>
      </c>
      <c r="E26" s="333">
        <v>6801.27</v>
      </c>
      <c r="F26" s="423">
        <v>3163</v>
      </c>
      <c r="G26" s="420">
        <v>20.294303509326589</v>
      </c>
      <c r="H26" s="420">
        <v>18.144044261776795</v>
      </c>
      <c r="I26" s="420">
        <v>2.1502592475497946</v>
      </c>
    </row>
    <row r="27" spans="2:9" x14ac:dyDescent="0.2">
      <c r="B27" s="255" t="s">
        <v>9</v>
      </c>
      <c r="C27" s="333">
        <v>430457.20899999997</v>
      </c>
      <c r="D27" s="333">
        <v>418501.848</v>
      </c>
      <c r="E27" s="333">
        <v>11955.361000000001</v>
      </c>
      <c r="F27" s="423">
        <v>15557</v>
      </c>
      <c r="G27" s="420">
        <v>27.669679822587902</v>
      </c>
      <c r="H27" s="420">
        <v>26.901192260718648</v>
      </c>
      <c r="I27" s="420">
        <v>0.76848756186925504</v>
      </c>
    </row>
    <row r="28" spans="2:9" x14ac:dyDescent="0.2">
      <c r="B28" s="255" t="s">
        <v>10</v>
      </c>
      <c r="C28" s="333">
        <v>1152636.1939999999</v>
      </c>
      <c r="D28" s="333">
        <v>1107858.24</v>
      </c>
      <c r="E28" s="333">
        <v>44777.953999999998</v>
      </c>
      <c r="F28" s="423">
        <v>38545</v>
      </c>
      <c r="G28" s="420">
        <v>29.903650123232584</v>
      </c>
      <c r="H28" s="420">
        <v>28.741944221040342</v>
      </c>
      <c r="I28" s="420">
        <v>1.1617059021922427</v>
      </c>
    </row>
    <row r="29" spans="2:9" x14ac:dyDescent="0.2">
      <c r="B29" s="255" t="s">
        <v>11</v>
      </c>
      <c r="C29" s="333">
        <v>423773.39899999998</v>
      </c>
      <c r="D29" s="333">
        <v>417954.76199999999</v>
      </c>
      <c r="E29" s="333">
        <v>5818.6369999999997</v>
      </c>
      <c r="F29" s="423">
        <v>9986</v>
      </c>
      <c r="G29" s="420">
        <v>42.436751351892646</v>
      </c>
      <c r="H29" s="420">
        <v>41.854071900660927</v>
      </c>
      <c r="I29" s="420">
        <v>0.58267945123172438</v>
      </c>
    </row>
    <row r="30" spans="2:9" x14ac:dyDescent="0.2">
      <c r="B30" s="255" t="s">
        <v>12</v>
      </c>
      <c r="C30" s="333">
        <v>2612661.551</v>
      </c>
      <c r="D30" s="333">
        <v>2538131.673</v>
      </c>
      <c r="E30" s="333">
        <v>74529.877999999997</v>
      </c>
      <c r="F30" s="423">
        <v>107910</v>
      </c>
      <c r="G30" s="420">
        <v>24.211486896487813</v>
      </c>
      <c r="H30" s="420">
        <v>23.520819877675841</v>
      </c>
      <c r="I30" s="420">
        <v>0.6906670188119729</v>
      </c>
    </row>
    <row r="31" spans="2:9" x14ac:dyDescent="0.2">
      <c r="B31" s="255" t="s">
        <v>13</v>
      </c>
      <c r="C31" s="333">
        <v>427152.89499999996</v>
      </c>
      <c r="D31" s="333">
        <v>419356.93199999997</v>
      </c>
      <c r="E31" s="333">
        <v>7795.9629999999997</v>
      </c>
      <c r="F31" s="423">
        <v>19613</v>
      </c>
      <c r="G31" s="420">
        <v>21.779069749655839</v>
      </c>
      <c r="H31" s="420">
        <v>21.381580176413603</v>
      </c>
      <c r="I31" s="420">
        <v>0.39748957324223727</v>
      </c>
    </row>
    <row r="32" spans="2:9" x14ac:dyDescent="0.2">
      <c r="B32" s="255" t="s">
        <v>62</v>
      </c>
      <c r="C32" s="333">
        <v>287753.29100000003</v>
      </c>
      <c r="D32" s="333">
        <v>273661.36700000003</v>
      </c>
      <c r="E32" s="333">
        <v>14091.924000000001</v>
      </c>
      <c r="F32" s="423">
        <v>14648</v>
      </c>
      <c r="G32" s="420">
        <v>19.644544716002187</v>
      </c>
      <c r="H32" s="420">
        <v>18.682507304751503</v>
      </c>
      <c r="I32" s="420">
        <v>0.96203741125068276</v>
      </c>
    </row>
    <row r="33" spans="2:9" x14ac:dyDescent="0.2">
      <c r="B33" s="255" t="s">
        <v>14</v>
      </c>
      <c r="C33" s="333">
        <v>999389.10699999996</v>
      </c>
      <c r="D33" s="333">
        <v>970433.18400000001</v>
      </c>
      <c r="E33" s="333">
        <v>28955.922999999999</v>
      </c>
      <c r="F33" s="423">
        <v>45113</v>
      </c>
      <c r="G33" s="420">
        <v>22.153018132245695</v>
      </c>
      <c r="H33" s="420">
        <v>21.511164941369451</v>
      </c>
      <c r="I33" s="420">
        <v>0.64185319087624404</v>
      </c>
    </row>
    <row r="34" spans="2:9" x14ac:dyDescent="0.2">
      <c r="B34" s="255" t="s">
        <v>15</v>
      </c>
      <c r="C34" s="333">
        <v>554807.45599999989</v>
      </c>
      <c r="D34" s="333">
        <v>548463.51599999995</v>
      </c>
      <c r="E34" s="333">
        <v>6343.94</v>
      </c>
      <c r="F34" s="423">
        <v>34729</v>
      </c>
      <c r="G34" s="420">
        <v>15.975336347145035</v>
      </c>
      <c r="H34" s="420">
        <v>15.792666532292895</v>
      </c>
      <c r="I34" s="420">
        <v>0.18266981485214084</v>
      </c>
    </row>
    <row r="35" spans="2:9" x14ac:dyDescent="0.2">
      <c r="B35" s="255" t="s">
        <v>87</v>
      </c>
      <c r="C35" s="333">
        <v>474236.23200000002</v>
      </c>
      <c r="D35" s="333">
        <v>461661.82699999999</v>
      </c>
      <c r="E35" s="333">
        <v>12574.405000000001</v>
      </c>
      <c r="F35" s="423">
        <v>18755</v>
      </c>
      <c r="G35" s="420">
        <v>25.285856145027992</v>
      </c>
      <c r="H35" s="420">
        <v>24.615400000000001</v>
      </c>
      <c r="I35" s="420">
        <v>0.67045614502799256</v>
      </c>
    </row>
    <row r="36" spans="2:9" x14ac:dyDescent="0.2">
      <c r="B36" s="255" t="s">
        <v>16</v>
      </c>
      <c r="C36" s="333">
        <v>787910.75</v>
      </c>
      <c r="D36" s="333">
        <v>780337.18</v>
      </c>
      <c r="E36" s="333">
        <v>7573.57</v>
      </c>
      <c r="F36" s="423">
        <v>23981</v>
      </c>
      <c r="G36" s="420">
        <v>32.855625286685296</v>
      </c>
      <c r="H36" s="420">
        <v>32.539809849464163</v>
      </c>
      <c r="I36" s="420">
        <v>0.31581543722113337</v>
      </c>
    </row>
    <row r="37" spans="2:9" x14ac:dyDescent="0.2">
      <c r="B37" s="255" t="s">
        <v>17</v>
      </c>
      <c r="C37" s="333">
        <v>602363.73599999992</v>
      </c>
      <c r="D37" s="333">
        <v>584709.48699999996</v>
      </c>
      <c r="E37" s="333">
        <v>17654.249</v>
      </c>
      <c r="F37" s="423">
        <v>21719</v>
      </c>
      <c r="G37" s="420">
        <v>27.734413923292966</v>
      </c>
      <c r="H37" s="420">
        <v>26.921565771904781</v>
      </c>
      <c r="I37" s="420">
        <v>0.81284815138818545</v>
      </c>
    </row>
    <row r="38" spans="2:9" x14ac:dyDescent="0.2">
      <c r="B38" s="255" t="s">
        <v>80</v>
      </c>
      <c r="C38" s="333">
        <v>123290.69500000001</v>
      </c>
      <c r="D38" s="333">
        <v>93576.429000000004</v>
      </c>
      <c r="E38" s="333">
        <v>29714.266</v>
      </c>
      <c r="F38" s="423">
        <v>5389</v>
      </c>
      <c r="G38" s="420">
        <v>22.878213954351459</v>
      </c>
      <c r="H38" s="420">
        <v>17.364340137316756</v>
      </c>
      <c r="I38" s="420">
        <v>5.5138738170347006</v>
      </c>
    </row>
    <row r="39" spans="2:9" x14ac:dyDescent="0.2">
      <c r="B39" s="255" t="s">
        <v>18</v>
      </c>
      <c r="C39" s="333">
        <v>1130367.2699999998</v>
      </c>
      <c r="D39" s="333">
        <v>1107184.4339999999</v>
      </c>
      <c r="E39" s="333">
        <v>23182.835999999999</v>
      </c>
      <c r="F39" s="423">
        <v>49417</v>
      </c>
      <c r="G39" s="420">
        <v>22.874056903494743</v>
      </c>
      <c r="H39" s="420">
        <v>22.404930165732438</v>
      </c>
      <c r="I39" s="420">
        <v>0.46912673776230851</v>
      </c>
    </row>
    <row r="40" spans="2:9" x14ac:dyDescent="0.2">
      <c r="B40" s="255" t="s">
        <v>88</v>
      </c>
      <c r="C40" s="333">
        <v>173855.992</v>
      </c>
      <c r="D40" s="333">
        <v>146293.932</v>
      </c>
      <c r="E40" s="333">
        <v>27562.06</v>
      </c>
      <c r="F40" s="423">
        <v>6393</v>
      </c>
      <c r="G40" s="420">
        <v>27.194743000156421</v>
      </c>
      <c r="H40" s="420">
        <v>22.883455654622242</v>
      </c>
      <c r="I40" s="420">
        <v>4.3112873455341783</v>
      </c>
    </row>
    <row r="41" spans="2:9" x14ac:dyDescent="0.2">
      <c r="B41" s="255" t="s">
        <v>81</v>
      </c>
      <c r="C41" s="333">
        <v>65682.274999999994</v>
      </c>
      <c r="D41" s="333">
        <v>64184.222999999998</v>
      </c>
      <c r="E41" s="333">
        <v>1498.0519999999999</v>
      </c>
      <c r="F41" s="423">
        <v>1687</v>
      </c>
      <c r="G41" s="420">
        <v>38.934365737996437</v>
      </c>
      <c r="H41" s="420">
        <v>38.046368109069356</v>
      </c>
      <c r="I41" s="420">
        <v>0.88799762892708944</v>
      </c>
    </row>
    <row r="42" spans="2:9" x14ac:dyDescent="0.2">
      <c r="B42" s="255" t="s">
        <v>53</v>
      </c>
      <c r="C42" s="333">
        <v>379135.89399999997</v>
      </c>
      <c r="D42" s="333">
        <v>373189.74</v>
      </c>
      <c r="E42" s="333">
        <v>5946.1540000000005</v>
      </c>
      <c r="F42" s="423">
        <v>7616</v>
      </c>
      <c r="G42" s="420">
        <v>49.781498686974786</v>
      </c>
      <c r="H42" s="420">
        <v>49.000753676470588</v>
      </c>
      <c r="I42" s="420">
        <v>0.78074501050420175</v>
      </c>
    </row>
    <row r="43" spans="2:9" x14ac:dyDescent="0.2">
      <c r="B43" s="255" t="s">
        <v>104</v>
      </c>
      <c r="C43" s="333">
        <v>685843.45900000003</v>
      </c>
      <c r="D43" s="333">
        <v>674825.20400000003</v>
      </c>
      <c r="E43" s="333">
        <v>11018.254999999999</v>
      </c>
      <c r="F43" s="423">
        <v>14010</v>
      </c>
      <c r="G43" s="420">
        <v>48.953851463240547</v>
      </c>
      <c r="H43" s="420">
        <v>48.167395003568885</v>
      </c>
      <c r="I43" s="420">
        <v>0.786456459671663</v>
      </c>
    </row>
    <row r="44" spans="2:9" x14ac:dyDescent="0.2">
      <c r="B44" s="255" t="s">
        <v>19</v>
      </c>
      <c r="C44" s="333">
        <v>412665.03</v>
      </c>
      <c r="D44" s="333">
        <v>392401.103</v>
      </c>
      <c r="E44" s="333">
        <v>20263.927</v>
      </c>
      <c r="F44" s="423">
        <v>23776</v>
      </c>
      <c r="G44" s="420">
        <v>17.356369027590848</v>
      </c>
      <c r="H44" s="420">
        <v>16.504084076379542</v>
      </c>
      <c r="I44" s="420">
        <v>0.85228495121130554</v>
      </c>
    </row>
    <row r="45" spans="2:9" x14ac:dyDescent="0.2">
      <c r="B45" s="255" t="s">
        <v>20</v>
      </c>
      <c r="C45" s="333">
        <v>600442.755</v>
      </c>
      <c r="D45" s="333">
        <v>588431.66399999999</v>
      </c>
      <c r="E45" s="333">
        <v>12011.091</v>
      </c>
      <c r="F45" s="423">
        <v>15671</v>
      </c>
      <c r="G45" s="420">
        <v>38.315535383830003</v>
      </c>
      <c r="H45" s="420">
        <v>37.549081998596129</v>
      </c>
      <c r="I45" s="420">
        <v>0.76645338523387152</v>
      </c>
    </row>
    <row r="46" spans="2:9" x14ac:dyDescent="0.2">
      <c r="B46" s="255" t="s">
        <v>56</v>
      </c>
      <c r="C46" s="333">
        <v>264212.29499999998</v>
      </c>
      <c r="D46" s="333">
        <v>225180.36</v>
      </c>
      <c r="E46" s="333">
        <v>39031.934999999998</v>
      </c>
      <c r="F46" s="423">
        <v>8034</v>
      </c>
      <c r="G46" s="420">
        <v>32.886768110530241</v>
      </c>
      <c r="H46" s="420">
        <v>28.02842419716206</v>
      </c>
      <c r="I46" s="420">
        <v>4.8583439133681852</v>
      </c>
    </row>
    <row r="47" spans="2:9" x14ac:dyDescent="0.2">
      <c r="B47" s="255" t="s">
        <v>21</v>
      </c>
      <c r="C47" s="333">
        <v>1866378.648</v>
      </c>
      <c r="D47" s="333">
        <v>1826401.311</v>
      </c>
      <c r="E47" s="333">
        <v>39977.337</v>
      </c>
      <c r="F47" s="423">
        <v>77223</v>
      </c>
      <c r="G47" s="420">
        <v>24.16868870673245</v>
      </c>
      <c r="H47" s="420">
        <v>23.65100178703236</v>
      </c>
      <c r="I47" s="420">
        <v>0.5176869197000894</v>
      </c>
    </row>
    <row r="48" spans="2:9" x14ac:dyDescent="0.2">
      <c r="B48" s="255" t="s">
        <v>22</v>
      </c>
      <c r="C48" s="333">
        <v>580361.30099999998</v>
      </c>
      <c r="D48" s="333">
        <v>565604.11300000001</v>
      </c>
      <c r="E48" s="333">
        <v>14757.188</v>
      </c>
      <c r="F48" s="423">
        <v>29213</v>
      </c>
      <c r="G48" s="420">
        <v>19.866542327046176</v>
      </c>
      <c r="H48" s="420">
        <v>19.361384075582787</v>
      </c>
      <c r="I48" s="420">
        <v>0.50515825146338955</v>
      </c>
    </row>
    <row r="49" spans="2:9" x14ac:dyDescent="0.2">
      <c r="B49" s="255" t="s">
        <v>23</v>
      </c>
      <c r="C49" s="333">
        <v>1084054.916</v>
      </c>
      <c r="D49" s="333">
        <v>1062951.514</v>
      </c>
      <c r="E49" s="333">
        <v>21103.401999999998</v>
      </c>
      <c r="F49" s="423">
        <v>21587</v>
      </c>
      <c r="G49" s="420">
        <v>50.217951359614581</v>
      </c>
      <c r="H49" s="420">
        <v>49.24035363876407</v>
      </c>
      <c r="I49" s="420">
        <v>0.97759772085051178</v>
      </c>
    </row>
    <row r="50" spans="2:9" x14ac:dyDescent="0.2">
      <c r="B50" s="255" t="s">
        <v>24</v>
      </c>
      <c r="C50" s="333">
        <v>632769.70900000003</v>
      </c>
      <c r="D50" s="333">
        <v>623540.87300000002</v>
      </c>
      <c r="E50" s="333">
        <v>9228.8359999999993</v>
      </c>
      <c r="F50" s="423">
        <v>13925</v>
      </c>
      <c r="G50" s="420">
        <v>45.441271741472171</v>
      </c>
      <c r="H50" s="420">
        <v>44.778518707360867</v>
      </c>
      <c r="I50" s="420">
        <v>0.66275303411131059</v>
      </c>
    </row>
    <row r="51" spans="2:9" x14ac:dyDescent="0.2">
      <c r="B51" s="255" t="s">
        <v>119</v>
      </c>
      <c r="C51" s="333">
        <v>1438895.6739999999</v>
      </c>
      <c r="D51" s="333">
        <v>1334065.578</v>
      </c>
      <c r="E51" s="333">
        <v>104830.09600000001</v>
      </c>
      <c r="F51" s="423">
        <v>13523</v>
      </c>
      <c r="G51" s="420">
        <v>106.40358455963913</v>
      </c>
      <c r="H51" s="420">
        <v>98.651599349256827</v>
      </c>
      <c r="I51" s="420">
        <v>7.7519852103823119</v>
      </c>
    </row>
    <row r="52" spans="2:9" x14ac:dyDescent="0.2">
      <c r="B52" s="255" t="s">
        <v>25</v>
      </c>
      <c r="C52" s="333">
        <v>354564.17700000003</v>
      </c>
      <c r="D52" s="333">
        <v>339485.03100000002</v>
      </c>
      <c r="E52" s="333">
        <v>15079.146000000001</v>
      </c>
      <c r="F52" s="423">
        <v>15761</v>
      </c>
      <c r="G52" s="420">
        <v>22.496299536831422</v>
      </c>
      <c r="H52" s="420">
        <v>21.539561639489882</v>
      </c>
      <c r="I52" s="420">
        <v>0.95673789734153925</v>
      </c>
    </row>
    <row r="53" spans="2:9" x14ac:dyDescent="0.2">
      <c r="B53" s="255" t="s">
        <v>26</v>
      </c>
      <c r="C53" s="333">
        <v>724235.20699999994</v>
      </c>
      <c r="D53" s="333">
        <v>685933.61</v>
      </c>
      <c r="E53" s="333">
        <v>38301.597000000002</v>
      </c>
      <c r="F53" s="423">
        <v>18218</v>
      </c>
      <c r="G53" s="420">
        <v>39.753826270721262</v>
      </c>
      <c r="H53" s="420">
        <v>37.651422219782631</v>
      </c>
      <c r="I53" s="420">
        <v>2.1024040509386324</v>
      </c>
    </row>
    <row r="54" spans="2:9" x14ac:dyDescent="0.2">
      <c r="B54" s="255" t="s">
        <v>90</v>
      </c>
      <c r="C54" s="333">
        <v>3699743.5719999997</v>
      </c>
      <c r="D54" s="333">
        <v>3599224.3569999998</v>
      </c>
      <c r="E54" s="333">
        <v>100519.215</v>
      </c>
      <c r="F54" s="423">
        <v>81584</v>
      </c>
      <c r="G54" s="420">
        <v>45.348886693469304</v>
      </c>
      <c r="H54" s="420">
        <v>44.116791981270836</v>
      </c>
      <c r="I54" s="420">
        <v>1.2320947121984702</v>
      </c>
    </row>
    <row r="55" spans="2:9" x14ac:dyDescent="0.2">
      <c r="B55" s="255" t="s">
        <v>91</v>
      </c>
      <c r="C55" s="333">
        <v>112259.746</v>
      </c>
      <c r="D55" s="333">
        <v>105352.784</v>
      </c>
      <c r="E55" s="333">
        <v>6906.9620000000004</v>
      </c>
      <c r="F55" s="423">
        <v>1071</v>
      </c>
      <c r="G55" s="420">
        <v>104.81769000933707</v>
      </c>
      <c r="H55" s="420">
        <v>98.36861251167133</v>
      </c>
      <c r="I55" s="420">
        <v>6.4490774976657335</v>
      </c>
    </row>
    <row r="56" spans="2:9" x14ac:dyDescent="0.2">
      <c r="B56" s="255" t="s">
        <v>28</v>
      </c>
      <c r="C56" s="333">
        <v>680046.19400000002</v>
      </c>
      <c r="D56" s="333">
        <v>654286.72600000002</v>
      </c>
      <c r="E56" s="333">
        <v>25759.468000000001</v>
      </c>
      <c r="F56" s="423">
        <v>12509</v>
      </c>
      <c r="G56" s="420">
        <v>54.364553041809899</v>
      </c>
      <c r="H56" s="420">
        <v>52.305278279638664</v>
      </c>
      <c r="I56" s="420">
        <v>2.0592747621712366</v>
      </c>
    </row>
    <row r="57" spans="2:9" x14ac:dyDescent="0.2">
      <c r="B57" s="255" t="s">
        <v>27</v>
      </c>
      <c r="C57" s="333">
        <v>1901688.2989999999</v>
      </c>
      <c r="D57" s="333">
        <v>1856542.3149999999</v>
      </c>
      <c r="E57" s="333">
        <v>45145.983999999997</v>
      </c>
      <c r="F57" s="423">
        <v>63281</v>
      </c>
      <c r="G57" s="420">
        <v>30.051489372797519</v>
      </c>
      <c r="H57" s="420">
        <v>29.338068535579399</v>
      </c>
      <c r="I57" s="420">
        <v>0.71342083721812233</v>
      </c>
    </row>
    <row r="58" spans="2:9" x14ac:dyDescent="0.2">
      <c r="B58" s="255" t="s">
        <v>29</v>
      </c>
      <c r="C58" s="333">
        <v>244301.845</v>
      </c>
      <c r="D58" s="333">
        <v>231884.731</v>
      </c>
      <c r="E58" s="333">
        <v>12417.114</v>
      </c>
      <c r="F58" s="423">
        <v>6122</v>
      </c>
      <c r="G58" s="420">
        <v>39.905561091146687</v>
      </c>
      <c r="H58" s="420">
        <v>37.877283730806923</v>
      </c>
      <c r="I58" s="420">
        <v>2.0282773603397581</v>
      </c>
    </row>
    <row r="59" spans="2:9" x14ac:dyDescent="0.2">
      <c r="B59" s="326" t="s">
        <v>82</v>
      </c>
      <c r="C59" s="334">
        <v>22387.375</v>
      </c>
      <c r="D59" s="334">
        <v>18533.120999999999</v>
      </c>
      <c r="E59" s="334">
        <v>3854.2539999999999</v>
      </c>
      <c r="F59" s="424">
        <v>879</v>
      </c>
      <c r="G59" s="425">
        <v>25.469141069397043</v>
      </c>
      <c r="H59" s="425">
        <v>21.084324232081912</v>
      </c>
      <c r="I59" s="425">
        <v>4.3848168373151308</v>
      </c>
    </row>
    <row r="60" spans="2:9" ht="6" customHeight="1" x14ac:dyDescent="0.2">
      <c r="B60" s="21"/>
      <c r="C60" s="32"/>
      <c r="D60" s="209"/>
      <c r="E60" s="32"/>
      <c r="F60" s="34"/>
      <c r="G60" s="32"/>
      <c r="H60" s="32"/>
      <c r="I60" s="32"/>
    </row>
    <row r="61" spans="2:9" ht="14.25" x14ac:dyDescent="0.2">
      <c r="B61" s="279" t="s">
        <v>178</v>
      </c>
      <c r="C61" s="43"/>
      <c r="D61" s="42"/>
      <c r="E61" s="43"/>
      <c r="F61" s="43"/>
      <c r="G61" s="43"/>
      <c r="H61" s="43"/>
      <c r="I61" s="43"/>
    </row>
    <row r="62" spans="2:9" ht="14.25" x14ac:dyDescent="0.2">
      <c r="B62" s="439" t="s">
        <v>181</v>
      </c>
      <c r="C62" s="43"/>
      <c r="D62" s="42"/>
      <c r="E62" s="43"/>
      <c r="F62" s="43"/>
      <c r="G62" s="43"/>
      <c r="H62" s="43"/>
      <c r="I62" s="43"/>
    </row>
    <row r="63" spans="2:9" ht="14.25" customHeight="1" x14ac:dyDescent="0.2">
      <c r="B63" s="525" t="s">
        <v>174</v>
      </c>
      <c r="C63" s="525"/>
      <c r="D63" s="525"/>
      <c r="E63" s="525"/>
      <c r="F63" s="525"/>
      <c r="G63" s="525"/>
      <c r="H63" s="525"/>
      <c r="I63" s="525"/>
    </row>
    <row r="64" spans="2:9" ht="14.25" customHeight="1" x14ac:dyDescent="0.2">
      <c r="B64" s="525"/>
      <c r="C64" s="525"/>
      <c r="D64" s="525"/>
      <c r="E64" s="525"/>
      <c r="F64" s="525"/>
      <c r="G64" s="525"/>
      <c r="H64" s="525"/>
      <c r="I64" s="525"/>
    </row>
    <row r="65" spans="2:9" ht="14.25" x14ac:dyDescent="0.2">
      <c r="B65" s="23" t="s">
        <v>77</v>
      </c>
      <c r="C65" s="43"/>
      <c r="D65" s="42"/>
      <c r="E65" s="43"/>
      <c r="F65" s="43"/>
      <c r="G65" s="43"/>
      <c r="H65" s="43"/>
      <c r="I65" s="43"/>
    </row>
  </sheetData>
  <mergeCells count="7">
    <mergeCell ref="B63:I64"/>
    <mergeCell ref="G5:I5"/>
    <mergeCell ref="G6:I6"/>
    <mergeCell ref="B5:B7"/>
    <mergeCell ref="C5:E5"/>
    <mergeCell ref="F5:F7"/>
    <mergeCell ref="C6:E6"/>
  </mergeCells>
  <phoneticPr fontId="0" type="noConversion"/>
  <printOptions horizontalCentered="1" verticalCentered="1"/>
  <pageMargins left="0.39370078740157483" right="0.39370078740157483" top="0.17" bottom="0.57999999999999996" header="0" footer="0"/>
  <pageSetup paperSize="9" scale="69" orientation="landscape" r:id="rId1"/>
  <headerFooter alignWithMargins="0">
    <oddFooter>&amp;C&amp;G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77"/>
  <sheetViews>
    <sheetView showGridLines="0" zoomScaleNormal="100" workbookViewId="0"/>
  </sheetViews>
  <sheetFormatPr baseColWidth="10" defaultRowHeight="12.75" x14ac:dyDescent="0.2"/>
  <cols>
    <col min="1" max="1" width="4" style="301" customWidth="1"/>
    <col min="2" max="2" width="27.140625" style="301" customWidth="1"/>
    <col min="3" max="3" width="14.5703125" style="301" customWidth="1"/>
    <col min="4" max="4" width="19.28515625" style="137" customWidth="1"/>
    <col min="5" max="5" width="19.28515625" style="301" customWidth="1"/>
    <col min="6" max="7" width="11.42578125" style="301"/>
    <col min="8" max="8" width="13.85546875" style="301" customWidth="1"/>
    <col min="9" max="9" width="13.42578125" style="301" customWidth="1"/>
    <col min="10" max="16384" width="11.42578125" style="301"/>
  </cols>
  <sheetData>
    <row r="1" spans="1:10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0" ht="29.25" customHeight="1" x14ac:dyDescent="0.25">
      <c r="B2" s="470" t="s">
        <v>116</v>
      </c>
      <c r="C2" s="17"/>
      <c r="D2" s="208"/>
      <c r="E2" s="41"/>
      <c r="F2" s="41"/>
      <c r="G2" s="41"/>
      <c r="H2" s="41"/>
      <c r="I2" s="41"/>
    </row>
    <row r="3" spans="1:10" ht="15" x14ac:dyDescent="0.2">
      <c r="B3" s="182" t="s">
        <v>147</v>
      </c>
      <c r="C3" s="41"/>
      <c r="D3" s="36"/>
      <c r="E3" s="41"/>
      <c r="F3" s="41"/>
      <c r="G3" s="41"/>
      <c r="H3" s="41"/>
      <c r="I3" s="58"/>
    </row>
    <row r="4" spans="1:10" ht="14.25" x14ac:dyDescent="0.2">
      <c r="B4" s="27"/>
      <c r="C4" s="40"/>
      <c r="D4" s="40"/>
      <c r="E4" s="39"/>
      <c r="F4" s="40"/>
      <c r="G4" s="38"/>
      <c r="H4" s="40"/>
      <c r="I4" s="38"/>
    </row>
    <row r="5" spans="1:10" x14ac:dyDescent="0.2">
      <c r="B5" s="528" t="s">
        <v>63</v>
      </c>
      <c r="C5" s="526" t="s">
        <v>150</v>
      </c>
      <c r="D5" s="526"/>
      <c r="E5" s="526"/>
      <c r="F5" s="531" t="s">
        <v>149</v>
      </c>
      <c r="G5" s="526" t="s">
        <v>42</v>
      </c>
      <c r="H5" s="526"/>
      <c r="I5" s="526"/>
    </row>
    <row r="6" spans="1:10" x14ac:dyDescent="0.2">
      <c r="B6" s="529"/>
      <c r="C6" s="527" t="s">
        <v>70</v>
      </c>
      <c r="D6" s="527"/>
      <c r="E6" s="527"/>
      <c r="F6" s="531"/>
      <c r="G6" s="527" t="s">
        <v>70</v>
      </c>
      <c r="H6" s="527"/>
      <c r="I6" s="527"/>
    </row>
    <row r="7" spans="1:10" x14ac:dyDescent="0.2">
      <c r="B7" s="530"/>
      <c r="C7" s="447" t="s">
        <v>45</v>
      </c>
      <c r="D7" s="447" t="s">
        <v>46</v>
      </c>
      <c r="E7" s="447" t="s">
        <v>47</v>
      </c>
      <c r="F7" s="531"/>
      <c r="G7" s="447" t="s">
        <v>45</v>
      </c>
      <c r="H7" s="447" t="s">
        <v>46</v>
      </c>
      <c r="I7" s="447" t="s">
        <v>47</v>
      </c>
    </row>
    <row r="8" spans="1:10" ht="5.25" customHeight="1" x14ac:dyDescent="0.2">
      <c r="B8" s="21"/>
      <c r="C8" s="32"/>
      <c r="D8" s="209"/>
      <c r="E8" s="32"/>
      <c r="F8" s="413"/>
      <c r="G8" s="32"/>
      <c r="H8" s="32"/>
      <c r="I8" s="32"/>
    </row>
    <row r="9" spans="1:10" x14ac:dyDescent="0.2">
      <c r="B9" s="110" t="s">
        <v>64</v>
      </c>
      <c r="C9" s="401">
        <v>40809722.994000003</v>
      </c>
      <c r="D9" s="401">
        <v>38344082.180000022</v>
      </c>
      <c r="E9" s="401">
        <v>2465640.8139999998</v>
      </c>
      <c r="F9" s="414">
        <f>+F11</f>
        <v>1430982</v>
      </c>
      <c r="G9" s="403">
        <v>28.817922591469809</v>
      </c>
      <c r="H9" s="403">
        <v>27.076802071571482</v>
      </c>
      <c r="I9" s="403">
        <v>1.7411205198983419</v>
      </c>
    </row>
    <row r="10" spans="1:10" ht="4.5" customHeight="1" x14ac:dyDescent="0.2">
      <c r="B10" s="265"/>
      <c r="C10" s="399"/>
      <c r="D10" s="400"/>
      <c r="E10" s="399"/>
      <c r="F10" s="415"/>
      <c r="G10" s="402"/>
      <c r="H10" s="402"/>
      <c r="I10" s="402"/>
    </row>
    <row r="11" spans="1:10" x14ac:dyDescent="0.2">
      <c r="B11" s="110" t="s">
        <v>60</v>
      </c>
      <c r="C11" s="401">
        <v>40809722.994000003</v>
      </c>
      <c r="D11" s="401">
        <v>38344082.180000022</v>
      </c>
      <c r="E11" s="401">
        <v>2465640.8139999998</v>
      </c>
      <c r="F11" s="416">
        <f>SUM(F12:F59)</f>
        <v>1430982</v>
      </c>
      <c r="G11" s="403">
        <v>28.817922591469809</v>
      </c>
      <c r="H11" s="403">
        <v>27.076802071571482</v>
      </c>
      <c r="I11" s="403">
        <v>1.7411205198983419</v>
      </c>
    </row>
    <row r="12" spans="1:10" x14ac:dyDescent="0.2">
      <c r="B12" s="255" t="s">
        <v>142</v>
      </c>
      <c r="C12" s="333">
        <v>371085.93199999997</v>
      </c>
      <c r="D12" s="333">
        <v>364915.76699999999</v>
      </c>
      <c r="E12" s="333">
        <v>6170.165</v>
      </c>
      <c r="F12" s="410">
        <v>14859</v>
      </c>
      <c r="G12" s="135">
        <v>24.973816003768757</v>
      </c>
      <c r="H12" s="136">
        <v>24.558568342418734</v>
      </c>
      <c r="I12" s="136">
        <v>0.41524766135002356</v>
      </c>
    </row>
    <row r="13" spans="1:10" x14ac:dyDescent="0.2">
      <c r="A13" s="407"/>
      <c r="B13" s="255" t="s">
        <v>78</v>
      </c>
      <c r="C13" s="333">
        <v>175010.37</v>
      </c>
      <c r="D13" s="333">
        <v>171539.37700000001</v>
      </c>
      <c r="E13" s="333">
        <v>3470.9929999999999</v>
      </c>
      <c r="F13" s="417">
        <v>10825</v>
      </c>
      <c r="G13" s="135">
        <v>16.167239722863741</v>
      </c>
      <c r="H13" s="136">
        <v>15.846593718244804</v>
      </c>
      <c r="I13" s="136">
        <v>0.32064600461893766</v>
      </c>
    </row>
    <row r="14" spans="1:10" x14ac:dyDescent="0.2">
      <c r="A14" s="407"/>
      <c r="B14" s="255" t="s">
        <v>79</v>
      </c>
      <c r="C14" s="333">
        <v>219535.18000000002</v>
      </c>
      <c r="D14" s="333">
        <v>211717.35500000001</v>
      </c>
      <c r="E14" s="333">
        <v>7817.8249999999998</v>
      </c>
      <c r="F14" s="417">
        <v>5617</v>
      </c>
      <c r="G14" s="135">
        <v>39.084062666904046</v>
      </c>
      <c r="H14" s="136">
        <v>37.692247641089551</v>
      </c>
      <c r="I14" s="136">
        <v>1.3918150258144917</v>
      </c>
    </row>
    <row r="15" spans="1:10" x14ac:dyDescent="0.2">
      <c r="A15" s="407"/>
      <c r="B15" s="255" t="s">
        <v>1</v>
      </c>
      <c r="C15" s="333">
        <v>7454643.4349999996</v>
      </c>
      <c r="D15" s="333">
        <v>7134576.0719999997</v>
      </c>
      <c r="E15" s="333">
        <v>320067.36300000001</v>
      </c>
      <c r="F15" s="417">
        <v>315754</v>
      </c>
      <c r="G15" s="135">
        <v>23.609022957745584</v>
      </c>
      <c r="H15" s="136">
        <v>22.595362440380804</v>
      </c>
      <c r="I15" s="136">
        <v>1.0136605173647839</v>
      </c>
    </row>
    <row r="16" spans="1:10" x14ac:dyDescent="0.2">
      <c r="A16" s="407"/>
      <c r="B16" s="255" t="s">
        <v>2</v>
      </c>
      <c r="C16" s="333">
        <v>479767.48</v>
      </c>
      <c r="D16" s="333">
        <v>473979.02399999998</v>
      </c>
      <c r="E16" s="333">
        <v>5788.4560000000001</v>
      </c>
      <c r="F16" s="417">
        <v>11614</v>
      </c>
      <c r="G16" s="135">
        <v>41.30940933356294</v>
      </c>
      <c r="H16" s="136">
        <v>40.811006027208542</v>
      </c>
      <c r="I16" s="136">
        <v>0.49840330635439989</v>
      </c>
    </row>
    <row r="17" spans="1:9" x14ac:dyDescent="0.2">
      <c r="A17" s="407"/>
      <c r="B17" s="255" t="s">
        <v>86</v>
      </c>
      <c r="C17" s="333">
        <v>596038.40100000007</v>
      </c>
      <c r="D17" s="333">
        <v>565773.16500000004</v>
      </c>
      <c r="E17" s="333">
        <v>30265.236000000001</v>
      </c>
      <c r="F17" s="417">
        <v>13590</v>
      </c>
      <c r="G17" s="135">
        <v>43.858601986754969</v>
      </c>
      <c r="H17" s="136">
        <v>41.63157947019868</v>
      </c>
      <c r="I17" s="136">
        <v>2.2270225165562914</v>
      </c>
    </row>
    <row r="18" spans="1:9" x14ac:dyDescent="0.2">
      <c r="A18" s="407"/>
      <c r="B18" s="255" t="s">
        <v>57</v>
      </c>
      <c r="C18" s="333">
        <v>218154.66399999999</v>
      </c>
      <c r="D18" s="333">
        <v>198470.321</v>
      </c>
      <c r="E18" s="333">
        <v>19684.343000000001</v>
      </c>
      <c r="F18" s="417">
        <v>4129</v>
      </c>
      <c r="G18" s="135">
        <v>52.834745458948895</v>
      </c>
      <c r="H18" s="136">
        <v>48.067406393799949</v>
      </c>
      <c r="I18" s="136">
        <v>4.7673390651489465</v>
      </c>
    </row>
    <row r="19" spans="1:9" x14ac:dyDescent="0.2">
      <c r="A19" s="407"/>
      <c r="B19" s="255" t="s">
        <v>41</v>
      </c>
      <c r="C19" s="333">
        <v>132785.128</v>
      </c>
      <c r="D19" s="333">
        <v>132039.44399999999</v>
      </c>
      <c r="E19" s="333">
        <v>745.68399999999997</v>
      </c>
      <c r="F19" s="417">
        <v>3677</v>
      </c>
      <c r="G19" s="135">
        <v>36.112354636932281</v>
      </c>
      <c r="H19" s="136">
        <v>35.909557791677997</v>
      </c>
      <c r="I19" s="136">
        <v>0.20279684525428338</v>
      </c>
    </row>
    <row r="20" spans="1:9" x14ac:dyDescent="0.2">
      <c r="A20" s="407"/>
      <c r="B20" s="255" t="s">
        <v>3</v>
      </c>
      <c r="C20" s="333">
        <v>834780.2</v>
      </c>
      <c r="D20" s="333">
        <v>817057.10800000001</v>
      </c>
      <c r="E20" s="333">
        <v>17723.092000000001</v>
      </c>
      <c r="F20" s="417">
        <v>31723</v>
      </c>
      <c r="G20" s="135">
        <v>26.314667591337514</v>
      </c>
      <c r="H20" s="136">
        <v>25.755984869022477</v>
      </c>
      <c r="I20" s="136">
        <v>0.55868272231503957</v>
      </c>
    </row>
    <row r="21" spans="1:9" x14ac:dyDescent="0.2">
      <c r="A21" s="407"/>
      <c r="B21" s="255" t="s">
        <v>4</v>
      </c>
      <c r="C21" s="333">
        <v>2772051.0349999997</v>
      </c>
      <c r="D21" s="333">
        <v>2622314.61</v>
      </c>
      <c r="E21" s="333">
        <v>149736.42499999999</v>
      </c>
      <c r="F21" s="417">
        <v>110990</v>
      </c>
      <c r="G21" s="135">
        <v>24.975682809262093</v>
      </c>
      <c r="H21" s="136">
        <v>23.626584467069105</v>
      </c>
      <c r="I21" s="136">
        <v>1.3490983421929903</v>
      </c>
    </row>
    <row r="22" spans="1:9" x14ac:dyDescent="0.2">
      <c r="A22" s="407"/>
      <c r="B22" s="255" t="s">
        <v>5</v>
      </c>
      <c r="C22" s="333">
        <v>1414929.9879999999</v>
      </c>
      <c r="D22" s="333">
        <v>1325504.808</v>
      </c>
      <c r="E22" s="333">
        <v>89425.18</v>
      </c>
      <c r="F22" s="417">
        <v>32425</v>
      </c>
      <c r="G22" s="135">
        <v>43.637008111025438</v>
      </c>
      <c r="H22" s="136">
        <v>40.879099707016188</v>
      </c>
      <c r="I22" s="136">
        <v>2.7579084040092519</v>
      </c>
    </row>
    <row r="23" spans="1:9" x14ac:dyDescent="0.2">
      <c r="A23" s="407"/>
      <c r="B23" s="255" t="s">
        <v>6</v>
      </c>
      <c r="C23" s="333">
        <v>469955.18200000003</v>
      </c>
      <c r="D23" s="333">
        <v>459542.46500000003</v>
      </c>
      <c r="E23" s="333">
        <v>10412.717000000001</v>
      </c>
      <c r="F23" s="417">
        <v>15225</v>
      </c>
      <c r="G23" s="135">
        <v>30.867335435139577</v>
      </c>
      <c r="H23" s="136">
        <v>30.183413136289001</v>
      </c>
      <c r="I23" s="136">
        <v>0.68392229885057476</v>
      </c>
    </row>
    <row r="24" spans="1:9" x14ac:dyDescent="0.2">
      <c r="A24" s="408"/>
      <c r="B24" s="255" t="s">
        <v>7</v>
      </c>
      <c r="C24" s="333">
        <v>303420.60099999997</v>
      </c>
      <c r="D24" s="333">
        <v>298856.81099999999</v>
      </c>
      <c r="E24" s="333">
        <v>4563.79</v>
      </c>
      <c r="F24" s="417">
        <v>11925</v>
      </c>
      <c r="G24" s="135">
        <v>25.444075555555553</v>
      </c>
      <c r="H24" s="136">
        <v>25.061367798742136</v>
      </c>
      <c r="I24" s="136">
        <v>0.38270775681341718</v>
      </c>
    </row>
    <row r="25" spans="1:9" x14ac:dyDescent="0.2">
      <c r="A25" s="408"/>
      <c r="B25" s="255" t="s">
        <v>8</v>
      </c>
      <c r="C25" s="333">
        <v>220032.617</v>
      </c>
      <c r="D25" s="333">
        <v>210342.32</v>
      </c>
      <c r="E25" s="333">
        <v>9690.2970000000005</v>
      </c>
      <c r="F25" s="417">
        <v>8021</v>
      </c>
      <c r="G25" s="135">
        <v>27.432067946640071</v>
      </c>
      <c r="H25" s="136">
        <v>26.223952125670117</v>
      </c>
      <c r="I25" s="136">
        <v>1.2081158209699538</v>
      </c>
    </row>
    <row r="26" spans="1:9" x14ac:dyDescent="0.2">
      <c r="A26" s="408"/>
      <c r="B26" s="255" t="s">
        <v>121</v>
      </c>
      <c r="C26" s="333">
        <v>57389.612000000001</v>
      </c>
      <c r="D26" s="333">
        <v>56829.582000000002</v>
      </c>
      <c r="E26" s="333">
        <v>560.03</v>
      </c>
      <c r="F26" s="417">
        <v>3163</v>
      </c>
      <c r="G26" s="135">
        <v>18.144044261776795</v>
      </c>
      <c r="H26" s="136">
        <v>17.966987669933609</v>
      </c>
      <c r="I26" s="136">
        <v>0.17705659184318684</v>
      </c>
    </row>
    <row r="27" spans="1:9" x14ac:dyDescent="0.2">
      <c r="A27" s="408"/>
      <c r="B27" s="255" t="s">
        <v>9</v>
      </c>
      <c r="C27" s="333">
        <v>418501.848</v>
      </c>
      <c r="D27" s="333">
        <v>411580.576</v>
      </c>
      <c r="E27" s="333">
        <v>6921.2719999999999</v>
      </c>
      <c r="F27" s="417">
        <v>15557</v>
      </c>
      <c r="G27" s="135">
        <v>26.901192260718648</v>
      </c>
      <c r="H27" s="136">
        <v>26.456294658353151</v>
      </c>
      <c r="I27" s="136">
        <v>0.44489760236549464</v>
      </c>
    </row>
    <row r="28" spans="1:9" x14ac:dyDescent="0.2">
      <c r="A28" s="408"/>
      <c r="B28" s="255" t="s">
        <v>10</v>
      </c>
      <c r="C28" s="333">
        <v>1107858.24</v>
      </c>
      <c r="D28" s="333">
        <v>1103169.2080000001</v>
      </c>
      <c r="E28" s="333">
        <v>4689.0320000000002</v>
      </c>
      <c r="F28" s="417">
        <v>38545</v>
      </c>
      <c r="G28" s="135">
        <v>28.741944221040342</v>
      </c>
      <c r="H28" s="136">
        <v>28.620293371384101</v>
      </c>
      <c r="I28" s="136">
        <v>0.12165084965624595</v>
      </c>
    </row>
    <row r="29" spans="1:9" x14ac:dyDescent="0.2">
      <c r="A29" s="408"/>
      <c r="B29" s="255" t="s">
        <v>11</v>
      </c>
      <c r="C29" s="333">
        <v>417954.76199999999</v>
      </c>
      <c r="D29" s="333">
        <v>407101.34700000001</v>
      </c>
      <c r="E29" s="333">
        <v>10853.415000000001</v>
      </c>
      <c r="F29" s="417">
        <v>9986</v>
      </c>
      <c r="G29" s="135">
        <v>41.854071900660927</v>
      </c>
      <c r="H29" s="136">
        <v>40.767208792309233</v>
      </c>
      <c r="I29" s="136">
        <v>1.0868631083516924</v>
      </c>
    </row>
    <row r="30" spans="1:9" x14ac:dyDescent="0.2">
      <c r="A30" s="408"/>
      <c r="B30" s="255" t="s">
        <v>12</v>
      </c>
      <c r="C30" s="333">
        <v>2538131.673</v>
      </c>
      <c r="D30" s="333">
        <v>2431179.8259999999</v>
      </c>
      <c r="E30" s="333">
        <v>106951.84699999999</v>
      </c>
      <c r="F30" s="417">
        <v>107910</v>
      </c>
      <c r="G30" s="135">
        <v>23.520819877675841</v>
      </c>
      <c r="H30" s="136">
        <v>22.529699064034844</v>
      </c>
      <c r="I30" s="136">
        <v>0.99112081364099702</v>
      </c>
    </row>
    <row r="31" spans="1:9" x14ac:dyDescent="0.2">
      <c r="A31" s="408"/>
      <c r="B31" s="255" t="s">
        <v>13</v>
      </c>
      <c r="C31" s="333">
        <v>419356.93200000003</v>
      </c>
      <c r="D31" s="333">
        <v>413054.66100000002</v>
      </c>
      <c r="E31" s="333">
        <v>6302.2709999999997</v>
      </c>
      <c r="F31" s="417">
        <v>19613</v>
      </c>
      <c r="G31" s="135">
        <v>21.381580176413603</v>
      </c>
      <c r="H31" s="136">
        <v>21.060248865548363</v>
      </c>
      <c r="I31" s="136">
        <v>0.32133131086524241</v>
      </c>
    </row>
    <row r="32" spans="1:9" x14ac:dyDescent="0.2">
      <c r="A32" s="408"/>
      <c r="B32" s="255" t="s">
        <v>62</v>
      </c>
      <c r="C32" s="333">
        <v>273661.36700000003</v>
      </c>
      <c r="D32" s="333">
        <v>262383.37400000001</v>
      </c>
      <c r="E32" s="333">
        <v>11277.993</v>
      </c>
      <c r="F32" s="417">
        <v>14648</v>
      </c>
      <c r="G32" s="135">
        <v>18.682507304751503</v>
      </c>
      <c r="H32" s="136">
        <v>17.912573320589843</v>
      </c>
      <c r="I32" s="136">
        <v>0.76993398416166037</v>
      </c>
    </row>
    <row r="33" spans="1:9" x14ac:dyDescent="0.2">
      <c r="A33" s="408"/>
      <c r="B33" s="255" t="s">
        <v>14</v>
      </c>
      <c r="C33" s="333">
        <v>970433.18399999989</v>
      </c>
      <c r="D33" s="333">
        <v>904901.16799999995</v>
      </c>
      <c r="E33" s="333">
        <v>65532.016000000003</v>
      </c>
      <c r="F33" s="417">
        <v>45113</v>
      </c>
      <c r="G33" s="135">
        <v>21.511164941369447</v>
      </c>
      <c r="H33" s="136">
        <v>20.058545607696228</v>
      </c>
      <c r="I33" s="136">
        <v>1.4526193336732207</v>
      </c>
    </row>
    <row r="34" spans="1:9" x14ac:dyDescent="0.2">
      <c r="A34" s="408"/>
      <c r="B34" s="255" t="s">
        <v>15</v>
      </c>
      <c r="C34" s="333">
        <v>548463.51600000006</v>
      </c>
      <c r="D34" s="333">
        <v>545556.71600000001</v>
      </c>
      <c r="E34" s="333">
        <v>2906.8</v>
      </c>
      <c r="F34" s="417">
        <v>34729</v>
      </c>
      <c r="G34" s="135">
        <v>15.792666532292898</v>
      </c>
      <c r="H34" s="136">
        <v>15.708967030435659</v>
      </c>
      <c r="I34" s="136">
        <v>8.3699501857237471E-2</v>
      </c>
    </row>
    <row r="35" spans="1:9" x14ac:dyDescent="0.2">
      <c r="A35" s="408"/>
      <c r="B35" s="255" t="s">
        <v>87</v>
      </c>
      <c r="C35" s="333">
        <v>461661.82699999999</v>
      </c>
      <c r="D35" s="333">
        <v>446013.2</v>
      </c>
      <c r="E35" s="333">
        <v>15648.627</v>
      </c>
      <c r="F35" s="417">
        <v>18755</v>
      </c>
      <c r="G35" s="135">
        <v>24.615400000000001</v>
      </c>
      <c r="H35" s="136">
        <v>23.781029058917621</v>
      </c>
      <c r="I35" s="136">
        <v>0.83437094108237808</v>
      </c>
    </row>
    <row r="36" spans="1:9" x14ac:dyDescent="0.2">
      <c r="A36" s="408"/>
      <c r="B36" s="255" t="s">
        <v>16</v>
      </c>
      <c r="C36" s="333">
        <v>780337.18</v>
      </c>
      <c r="D36" s="333">
        <v>762386.35400000005</v>
      </c>
      <c r="E36" s="333">
        <v>17950.826000000001</v>
      </c>
      <c r="F36" s="417">
        <v>23981</v>
      </c>
      <c r="G36" s="135">
        <v>32.539809849464163</v>
      </c>
      <c r="H36" s="136">
        <v>31.791266169050502</v>
      </c>
      <c r="I36" s="136">
        <v>0.74854368041366082</v>
      </c>
    </row>
    <row r="37" spans="1:9" x14ac:dyDescent="0.2">
      <c r="A37" s="408"/>
      <c r="B37" s="255" t="s">
        <v>17</v>
      </c>
      <c r="C37" s="333">
        <v>584709.48699999996</v>
      </c>
      <c r="D37" s="333">
        <v>567111.55799999996</v>
      </c>
      <c r="E37" s="333">
        <v>17597.929</v>
      </c>
      <c r="F37" s="417">
        <v>21719</v>
      </c>
      <c r="G37" s="135">
        <v>26.921565771904781</v>
      </c>
      <c r="H37" s="136">
        <v>26.111310741746856</v>
      </c>
      <c r="I37" s="136">
        <v>0.81025503015792621</v>
      </c>
    </row>
    <row r="38" spans="1:9" x14ac:dyDescent="0.2">
      <c r="A38" s="408"/>
      <c r="B38" s="255" t="s">
        <v>80</v>
      </c>
      <c r="C38" s="333">
        <v>93576.429000000004</v>
      </c>
      <c r="D38" s="333">
        <v>92179.57</v>
      </c>
      <c r="E38" s="333">
        <v>1396.8589999999999</v>
      </c>
      <c r="F38" s="417">
        <v>5389</v>
      </c>
      <c r="G38" s="135">
        <v>17.364340137316756</v>
      </c>
      <c r="H38" s="136">
        <v>17.105134533308593</v>
      </c>
      <c r="I38" s="136">
        <v>0.25920560400816478</v>
      </c>
    </row>
    <row r="39" spans="1:9" x14ac:dyDescent="0.2">
      <c r="A39" s="408"/>
      <c r="B39" s="255" t="s">
        <v>18</v>
      </c>
      <c r="C39" s="333">
        <v>1107184.4340000001</v>
      </c>
      <c r="D39" s="333">
        <v>1070947.868</v>
      </c>
      <c r="E39" s="333">
        <v>36236.565999999999</v>
      </c>
      <c r="F39" s="417">
        <v>49417</v>
      </c>
      <c r="G39" s="135">
        <v>22.404930165732441</v>
      </c>
      <c r="H39" s="136">
        <v>21.671648784831131</v>
      </c>
      <c r="I39" s="136">
        <v>0.73328138090130923</v>
      </c>
    </row>
    <row r="40" spans="1:9" x14ac:dyDescent="0.2">
      <c r="A40" s="408"/>
      <c r="B40" s="255" t="s">
        <v>88</v>
      </c>
      <c r="C40" s="333">
        <v>146293.932</v>
      </c>
      <c r="D40" s="333">
        <v>136793.55600000001</v>
      </c>
      <c r="E40" s="333">
        <v>9500.3760000000002</v>
      </c>
      <c r="F40" s="417">
        <v>6393</v>
      </c>
      <c r="G40" s="135">
        <v>22.883455654622242</v>
      </c>
      <c r="H40" s="136">
        <v>21.397396527451903</v>
      </c>
      <c r="I40" s="136">
        <v>1.4860591271703425</v>
      </c>
    </row>
    <row r="41" spans="1:9" x14ac:dyDescent="0.2">
      <c r="A41" s="408"/>
      <c r="B41" s="255" t="s">
        <v>81</v>
      </c>
      <c r="C41" s="333">
        <v>64184.222999999998</v>
      </c>
      <c r="D41" s="333">
        <v>63549.201000000001</v>
      </c>
      <c r="E41" s="333">
        <v>635.02200000000005</v>
      </c>
      <c r="F41" s="417">
        <v>1687</v>
      </c>
      <c r="G41" s="135">
        <v>38.046368109069356</v>
      </c>
      <c r="H41" s="136">
        <v>37.669947243627739</v>
      </c>
      <c r="I41" s="136">
        <v>0.37642086544161235</v>
      </c>
    </row>
    <row r="42" spans="1:9" x14ac:dyDescent="0.2">
      <c r="A42" s="408"/>
      <c r="B42" s="255" t="s">
        <v>53</v>
      </c>
      <c r="C42" s="333">
        <v>373189.74</v>
      </c>
      <c r="D42" s="333">
        <v>369738.48599999998</v>
      </c>
      <c r="E42" s="333">
        <v>3451.2539999999999</v>
      </c>
      <c r="F42" s="417">
        <v>7616</v>
      </c>
      <c r="G42" s="135">
        <v>49.000753676470588</v>
      </c>
      <c r="H42" s="136">
        <v>48.547595325630247</v>
      </c>
      <c r="I42" s="136">
        <v>0.45315835084033612</v>
      </c>
    </row>
    <row r="43" spans="1:9" ht="12.75" customHeight="1" x14ac:dyDescent="0.2">
      <c r="A43" s="408"/>
      <c r="B43" s="255" t="s">
        <v>104</v>
      </c>
      <c r="C43" s="333">
        <v>674825.20400000003</v>
      </c>
      <c r="D43" s="333">
        <v>656695.24300000002</v>
      </c>
      <c r="E43" s="333">
        <v>18129.960999999999</v>
      </c>
      <c r="F43" s="417">
        <v>14010</v>
      </c>
      <c r="G43" s="135">
        <v>48.167395003568885</v>
      </c>
      <c r="H43" s="136">
        <v>46.873322127052106</v>
      </c>
      <c r="I43" s="136">
        <v>1.2940728765167737</v>
      </c>
    </row>
    <row r="44" spans="1:9" x14ac:dyDescent="0.2">
      <c r="A44" s="408"/>
      <c r="B44" s="255" t="s">
        <v>19</v>
      </c>
      <c r="C44" s="333">
        <v>392401.103</v>
      </c>
      <c r="D44" s="333">
        <v>365605.489</v>
      </c>
      <c r="E44" s="333">
        <v>26795.614000000001</v>
      </c>
      <c r="F44" s="417">
        <v>23776</v>
      </c>
      <c r="G44" s="135">
        <v>16.504084076379542</v>
      </c>
      <c r="H44" s="136">
        <v>15.37708146870794</v>
      </c>
      <c r="I44" s="136">
        <v>1.1270026076716018</v>
      </c>
    </row>
    <row r="45" spans="1:9" x14ac:dyDescent="0.2">
      <c r="A45" s="408"/>
      <c r="B45" s="255" t="s">
        <v>20</v>
      </c>
      <c r="C45" s="333">
        <v>588431.66399999999</v>
      </c>
      <c r="D45" s="333">
        <v>566009.96600000001</v>
      </c>
      <c r="E45" s="333">
        <v>22421.698</v>
      </c>
      <c r="F45" s="417">
        <v>15671</v>
      </c>
      <c r="G45" s="135">
        <v>37.549081998596129</v>
      </c>
      <c r="H45" s="136">
        <v>36.118305532512288</v>
      </c>
      <c r="I45" s="136">
        <v>1.4307764660838491</v>
      </c>
    </row>
    <row r="46" spans="1:9" x14ac:dyDescent="0.2">
      <c r="A46" s="408"/>
      <c r="B46" s="255" t="s">
        <v>56</v>
      </c>
      <c r="C46" s="333">
        <v>225180.36000000002</v>
      </c>
      <c r="D46" s="333">
        <v>212924.69500000001</v>
      </c>
      <c r="E46" s="333">
        <v>12255.665000000001</v>
      </c>
      <c r="F46" s="417">
        <v>8034</v>
      </c>
      <c r="G46" s="135">
        <v>28.028424197162064</v>
      </c>
      <c r="H46" s="136">
        <v>26.502949340303712</v>
      </c>
      <c r="I46" s="136">
        <v>1.525474856858352</v>
      </c>
    </row>
    <row r="47" spans="1:9" x14ac:dyDescent="0.2">
      <c r="A47" s="408"/>
      <c r="B47" s="255" t="s">
        <v>21</v>
      </c>
      <c r="C47" s="333">
        <v>1826401.311</v>
      </c>
      <c r="D47" s="333">
        <v>1778452.89</v>
      </c>
      <c r="E47" s="333">
        <v>47948.421000000002</v>
      </c>
      <c r="F47" s="417">
        <v>77223</v>
      </c>
      <c r="G47" s="135">
        <v>23.65100178703236</v>
      </c>
      <c r="H47" s="136">
        <v>23.030093236470996</v>
      </c>
      <c r="I47" s="136">
        <v>0.62090855056136129</v>
      </c>
    </row>
    <row r="48" spans="1:9" x14ac:dyDescent="0.2">
      <c r="A48" s="408"/>
      <c r="B48" s="255" t="s">
        <v>22</v>
      </c>
      <c r="C48" s="333">
        <v>565604.11300000001</v>
      </c>
      <c r="D48" s="333">
        <v>548359.80599999998</v>
      </c>
      <c r="E48" s="333">
        <v>17244.307000000001</v>
      </c>
      <c r="F48" s="417">
        <v>29213</v>
      </c>
      <c r="G48" s="135">
        <v>19.361384075582787</v>
      </c>
      <c r="H48" s="136">
        <v>18.771088419539247</v>
      </c>
      <c r="I48" s="136">
        <v>0.59029565604354228</v>
      </c>
    </row>
    <row r="49" spans="1:9" x14ac:dyDescent="0.2">
      <c r="A49" s="408"/>
      <c r="B49" s="255" t="s">
        <v>23</v>
      </c>
      <c r="C49" s="333">
        <v>1062951.514</v>
      </c>
      <c r="D49" s="333">
        <v>1030523.397</v>
      </c>
      <c r="E49" s="333">
        <v>32428.116999999998</v>
      </c>
      <c r="F49" s="417">
        <v>21587</v>
      </c>
      <c r="G49" s="135">
        <v>49.24035363876407</v>
      </c>
      <c r="H49" s="136">
        <v>47.738147820447494</v>
      </c>
      <c r="I49" s="136">
        <v>1.5022058183165794</v>
      </c>
    </row>
    <row r="50" spans="1:9" x14ac:dyDescent="0.2">
      <c r="A50" s="408"/>
      <c r="B50" s="255" t="s">
        <v>24</v>
      </c>
      <c r="C50" s="333">
        <v>623540.87300000002</v>
      </c>
      <c r="D50" s="333">
        <v>610615.70799999998</v>
      </c>
      <c r="E50" s="333">
        <v>12925.165000000001</v>
      </c>
      <c r="F50" s="417">
        <v>13925</v>
      </c>
      <c r="G50" s="135">
        <v>44.778518707360867</v>
      </c>
      <c r="H50" s="136">
        <v>43.850320143626568</v>
      </c>
      <c r="I50" s="136">
        <v>0.92819856373429088</v>
      </c>
    </row>
    <row r="51" spans="1:9" x14ac:dyDescent="0.2">
      <c r="A51" s="408"/>
      <c r="B51" s="255" t="s">
        <v>119</v>
      </c>
      <c r="C51" s="333">
        <v>1334065.5780000002</v>
      </c>
      <c r="D51" s="333">
        <v>794770.79500000004</v>
      </c>
      <c r="E51" s="333">
        <v>539294.78300000005</v>
      </c>
      <c r="F51" s="417">
        <v>13523</v>
      </c>
      <c r="G51" s="135">
        <v>98.651599349256841</v>
      </c>
      <c r="H51" s="136">
        <v>58.771781039710127</v>
      </c>
      <c r="I51" s="136">
        <v>39.8798183095467</v>
      </c>
    </row>
    <row r="52" spans="1:9" x14ac:dyDescent="0.2">
      <c r="A52" s="408"/>
      <c r="B52" s="255" t="s">
        <v>25</v>
      </c>
      <c r="C52" s="333">
        <v>339485.03100000002</v>
      </c>
      <c r="D52" s="333">
        <v>327044.51699999999</v>
      </c>
      <c r="E52" s="333">
        <v>12440.513999999999</v>
      </c>
      <c r="F52" s="418">
        <v>15761</v>
      </c>
      <c r="G52" s="135">
        <v>21.539561639489882</v>
      </c>
      <c r="H52" s="136">
        <v>20.750239007677177</v>
      </c>
      <c r="I52" s="136">
        <v>0.78932263181270224</v>
      </c>
    </row>
    <row r="53" spans="1:9" x14ac:dyDescent="0.2">
      <c r="A53" s="408"/>
      <c r="B53" s="255" t="s">
        <v>26</v>
      </c>
      <c r="C53" s="333">
        <v>685933.61</v>
      </c>
      <c r="D53" s="333">
        <v>665570.62699999998</v>
      </c>
      <c r="E53" s="333">
        <v>20362.983</v>
      </c>
      <c r="F53" s="417">
        <v>18218</v>
      </c>
      <c r="G53" s="135">
        <v>37.651422219782631</v>
      </c>
      <c r="H53" s="136">
        <v>36.533682456910746</v>
      </c>
      <c r="I53" s="136">
        <v>1.117739762871885</v>
      </c>
    </row>
    <row r="54" spans="1:9" ht="12.75" customHeight="1" x14ac:dyDescent="0.2">
      <c r="A54" s="408"/>
      <c r="B54" s="255" t="s">
        <v>90</v>
      </c>
      <c r="C54" s="333">
        <v>3599224.3569999998</v>
      </c>
      <c r="D54" s="333">
        <v>2997999.86</v>
      </c>
      <c r="E54" s="333">
        <v>601224.49699999997</v>
      </c>
      <c r="F54" s="417">
        <v>81584</v>
      </c>
      <c r="G54" s="135">
        <v>44.116791981270836</v>
      </c>
      <c r="H54" s="136">
        <v>36.747399735242205</v>
      </c>
      <c r="I54" s="136">
        <v>7.3693922460286325</v>
      </c>
    </row>
    <row r="55" spans="1:9" x14ac:dyDescent="0.2">
      <c r="A55" s="409"/>
      <c r="B55" s="255" t="s">
        <v>91</v>
      </c>
      <c r="C55" s="333">
        <v>105352.784</v>
      </c>
      <c r="D55" s="333">
        <v>104737.712</v>
      </c>
      <c r="E55" s="333">
        <v>615.072</v>
      </c>
      <c r="F55" s="417">
        <v>1071</v>
      </c>
      <c r="G55" s="135">
        <v>98.36861251167133</v>
      </c>
      <c r="H55" s="136">
        <v>97.794315592903828</v>
      </c>
      <c r="I55" s="136">
        <v>0.57429691876750699</v>
      </c>
    </row>
    <row r="56" spans="1:9" x14ac:dyDescent="0.2">
      <c r="A56" s="408"/>
      <c r="B56" s="255" t="s">
        <v>28</v>
      </c>
      <c r="C56" s="333">
        <v>654286.72600000002</v>
      </c>
      <c r="D56" s="333">
        <v>635321.01100000006</v>
      </c>
      <c r="E56" s="333">
        <v>18965.715</v>
      </c>
      <c r="F56" s="417">
        <v>12509</v>
      </c>
      <c r="G56" s="135">
        <v>52.305278279638664</v>
      </c>
      <c r="H56" s="136">
        <v>50.789112718842439</v>
      </c>
      <c r="I56" s="136">
        <v>1.5161655607962268</v>
      </c>
    </row>
    <row r="57" spans="1:9" x14ac:dyDescent="0.2">
      <c r="A57" s="408"/>
      <c r="B57" s="255" t="s">
        <v>27</v>
      </c>
      <c r="C57" s="333">
        <v>1856542.3149999999</v>
      </c>
      <c r="D57" s="333">
        <v>1799211.9609999999</v>
      </c>
      <c r="E57" s="333">
        <v>57330.353999999999</v>
      </c>
      <c r="F57" s="417">
        <v>63281</v>
      </c>
      <c r="G57" s="135">
        <v>29.338068535579399</v>
      </c>
      <c r="H57" s="136">
        <v>28.432103806829854</v>
      </c>
      <c r="I57" s="136">
        <v>0.9059647287495457</v>
      </c>
    </row>
    <row r="58" spans="1:9" x14ac:dyDescent="0.2">
      <c r="A58" s="408"/>
      <c r="B58" s="255" t="s">
        <v>29</v>
      </c>
      <c r="C58" s="333">
        <v>231884.73100000003</v>
      </c>
      <c r="D58" s="333">
        <v>200661.53400000001</v>
      </c>
      <c r="E58" s="333">
        <v>31223.197</v>
      </c>
      <c r="F58" s="417">
        <v>6122</v>
      </c>
      <c r="G58" s="135">
        <v>37.87728373080693</v>
      </c>
      <c r="H58" s="136">
        <v>32.777120875530876</v>
      </c>
      <c r="I58" s="136">
        <v>5.1001628552760536</v>
      </c>
    </row>
    <row r="59" spans="1:9" x14ac:dyDescent="0.2">
      <c r="A59" s="448"/>
      <c r="B59" s="326" t="s">
        <v>82</v>
      </c>
      <c r="C59" s="334">
        <v>18533.120999999999</v>
      </c>
      <c r="D59" s="334">
        <v>18472.071</v>
      </c>
      <c r="E59" s="334">
        <v>61.05</v>
      </c>
      <c r="F59" s="419">
        <v>879</v>
      </c>
      <c r="G59" s="411">
        <v>21.084324232081912</v>
      </c>
      <c r="H59" s="412">
        <v>21.014870307167236</v>
      </c>
      <c r="I59" s="412">
        <v>6.9453924914675766E-2</v>
      </c>
    </row>
    <row r="60" spans="1:9" ht="6" customHeight="1" x14ac:dyDescent="0.2">
      <c r="B60" s="13"/>
      <c r="C60" s="43"/>
      <c r="D60" s="42"/>
      <c r="E60" s="43"/>
      <c r="F60" s="43"/>
      <c r="G60" s="43"/>
      <c r="H60" s="43"/>
      <c r="I60" s="43"/>
    </row>
    <row r="61" spans="1:9" ht="14.25" x14ac:dyDescent="0.2">
      <c r="B61" s="279" t="s">
        <v>178</v>
      </c>
      <c r="C61" s="43"/>
      <c r="D61" s="42"/>
      <c r="E61" s="43"/>
      <c r="F61" s="43"/>
      <c r="G61" s="43"/>
      <c r="H61" s="43"/>
      <c r="I61" s="43"/>
    </row>
    <row r="62" spans="1:9" ht="14.25" x14ac:dyDescent="0.2">
      <c r="B62" s="438" t="s">
        <v>181</v>
      </c>
      <c r="C62" s="43"/>
      <c r="D62" s="42"/>
      <c r="E62" s="43"/>
      <c r="F62" s="43"/>
      <c r="G62" s="43"/>
      <c r="H62" s="43"/>
      <c r="I62" s="43"/>
    </row>
    <row r="63" spans="1:9" ht="14.25" customHeight="1" x14ac:dyDescent="0.2">
      <c r="B63" s="532" t="s">
        <v>174</v>
      </c>
      <c r="C63" s="532"/>
      <c r="D63" s="532"/>
      <c r="E63" s="532"/>
      <c r="F63" s="532"/>
      <c r="G63" s="532"/>
      <c r="H63" s="532"/>
      <c r="I63" s="532"/>
    </row>
    <row r="64" spans="1:9" ht="14.25" customHeight="1" x14ac:dyDescent="0.2">
      <c r="B64" s="532"/>
      <c r="C64" s="532"/>
      <c r="D64" s="532"/>
      <c r="E64" s="532"/>
      <c r="F64" s="532"/>
      <c r="G64" s="532"/>
      <c r="H64" s="532"/>
      <c r="I64" s="532"/>
    </row>
    <row r="65" spans="2:9" ht="14.25" x14ac:dyDescent="0.2">
      <c r="B65" s="23" t="s">
        <v>77</v>
      </c>
      <c r="C65" s="43"/>
      <c r="D65" s="42"/>
      <c r="E65" s="43"/>
      <c r="F65" s="43"/>
      <c r="G65" s="43"/>
      <c r="H65" s="43"/>
      <c r="I65" s="43"/>
    </row>
    <row r="70" spans="2:9" x14ac:dyDescent="0.2">
      <c r="B70" s="426"/>
    </row>
    <row r="71" spans="2:9" x14ac:dyDescent="0.2">
      <c r="B71" s="426"/>
    </row>
    <row r="72" spans="2:9" x14ac:dyDescent="0.2">
      <c r="B72" s="426"/>
    </row>
    <row r="73" spans="2:9" x14ac:dyDescent="0.2">
      <c r="B73" s="426"/>
    </row>
    <row r="74" spans="2:9" x14ac:dyDescent="0.2">
      <c r="B74" s="426"/>
    </row>
    <row r="75" spans="2:9" x14ac:dyDescent="0.2">
      <c r="B75" s="426"/>
    </row>
    <row r="76" spans="2:9" x14ac:dyDescent="0.2">
      <c r="B76" s="426"/>
    </row>
    <row r="77" spans="2:9" x14ac:dyDescent="0.2">
      <c r="B77" s="427"/>
    </row>
  </sheetData>
  <mergeCells count="7">
    <mergeCell ref="B63:I64"/>
    <mergeCell ref="B5:B7"/>
    <mergeCell ref="C5:E5"/>
    <mergeCell ref="F5:F7"/>
    <mergeCell ref="G5:I5"/>
    <mergeCell ref="C6:E6"/>
    <mergeCell ref="G6:I6"/>
  </mergeCells>
  <printOptions horizontalCentered="1" verticalCentered="1"/>
  <pageMargins left="0.39370078740157483" right="0.39370078740157483" top="0.17" bottom="0.61" header="0" footer="0"/>
  <pageSetup paperSize="9" scale="68" orientation="landscape" r:id="rId1"/>
  <headerFooter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theme="4" tint="0.59999389629810485"/>
    <pageSetUpPr fitToPage="1"/>
  </sheetPr>
  <dimension ref="A1:L35"/>
  <sheetViews>
    <sheetView showGridLines="0" zoomScale="90" zoomScaleNormal="90" workbookViewId="0"/>
  </sheetViews>
  <sheetFormatPr baseColWidth="10" defaultRowHeight="14.25" x14ac:dyDescent="0.2"/>
  <cols>
    <col min="1" max="1" width="2.140625" style="1" customWidth="1"/>
    <col min="2" max="2" width="9.5703125" style="1" customWidth="1"/>
    <col min="3" max="4" width="28.140625" style="1" customWidth="1"/>
    <col min="5" max="5" width="16.42578125" style="1" customWidth="1"/>
    <col min="6" max="6" width="16.7109375" style="1" customWidth="1"/>
    <col min="7" max="7" width="10.42578125" style="1" customWidth="1"/>
    <col min="8" max="8" width="12" style="1" customWidth="1"/>
    <col min="9" max="9" width="13.5703125" style="1" customWidth="1"/>
    <col min="10" max="10" width="14.140625" style="1" bestFit="1" customWidth="1"/>
    <col min="11" max="16384" width="11.42578125" style="1"/>
  </cols>
  <sheetData>
    <row r="1" spans="1:12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7" t="s">
        <v>182</v>
      </c>
    </row>
    <row r="2" spans="1:12" ht="21" customHeight="1" x14ac:dyDescent="0.25">
      <c r="B2" s="319" t="s">
        <v>96</v>
      </c>
    </row>
    <row r="3" spans="1:12" x14ac:dyDescent="0.2">
      <c r="B3" s="1" t="s">
        <v>138</v>
      </c>
    </row>
    <row r="5" spans="1:12" s="8" customFormat="1" ht="12" customHeight="1" x14ac:dyDescent="0.2">
      <c r="B5" s="477" t="s">
        <v>76</v>
      </c>
      <c r="C5" s="480" t="s">
        <v>75</v>
      </c>
      <c r="D5" s="480" t="s">
        <v>135</v>
      </c>
      <c r="E5" s="477" t="s">
        <v>71</v>
      </c>
      <c r="F5" s="472" t="s">
        <v>72</v>
      </c>
    </row>
    <row r="6" spans="1:12" s="8" customFormat="1" ht="12" x14ac:dyDescent="0.2">
      <c r="B6" s="478"/>
      <c r="C6" s="480"/>
      <c r="D6" s="480"/>
      <c r="E6" s="478"/>
      <c r="F6" s="473"/>
    </row>
    <row r="7" spans="1:12" s="8" customFormat="1" ht="21" customHeight="1" x14ac:dyDescent="0.2">
      <c r="B7" s="478"/>
      <c r="C7" s="480"/>
      <c r="D7" s="480"/>
      <c r="E7" s="481"/>
      <c r="F7" s="474"/>
    </row>
    <row r="8" spans="1:12" s="8" customFormat="1" ht="14.25" customHeight="1" x14ac:dyDescent="0.25">
      <c r="B8" s="479"/>
      <c r="C8" s="49" t="s">
        <v>73</v>
      </c>
      <c r="D8" s="50" t="s">
        <v>73</v>
      </c>
      <c r="E8" s="51" t="s">
        <v>40</v>
      </c>
      <c r="F8" s="48" t="s">
        <v>40</v>
      </c>
    </row>
    <row r="9" spans="1:12" s="9" customFormat="1" ht="14.25" customHeight="1" x14ac:dyDescent="0.2">
      <c r="B9" s="366">
        <v>2008</v>
      </c>
      <c r="C9" s="362">
        <v>7498</v>
      </c>
      <c r="D9" s="362">
        <v>1032758</v>
      </c>
      <c r="E9" s="52">
        <v>0.72601713082832564</v>
      </c>
      <c r="F9" s="451" t="s">
        <v>84</v>
      </c>
      <c r="I9" s="1"/>
      <c r="J9" s="1"/>
      <c r="K9" s="1"/>
      <c r="L9" s="1"/>
    </row>
    <row r="10" spans="1:12" s="9" customFormat="1" ht="14.25" customHeight="1" x14ac:dyDescent="0.2">
      <c r="B10" s="366">
        <v>2009</v>
      </c>
      <c r="C10" s="362">
        <v>10005</v>
      </c>
      <c r="D10" s="362">
        <v>1145458</v>
      </c>
      <c r="E10" s="52">
        <v>0.873449746738859</v>
      </c>
      <c r="F10" s="364">
        <v>33.435582822085898</v>
      </c>
      <c r="I10" s="1"/>
      <c r="J10" s="1"/>
      <c r="K10" s="1"/>
      <c r="L10" s="1"/>
    </row>
    <row r="11" spans="1:12" s="9" customFormat="1" ht="14.25" customHeight="1" x14ac:dyDescent="0.2">
      <c r="B11" s="366">
        <v>2010</v>
      </c>
      <c r="C11" s="362">
        <v>12844</v>
      </c>
      <c r="D11" s="362">
        <v>1442655</v>
      </c>
      <c r="E11" s="52">
        <v>0.89030294838336255</v>
      </c>
      <c r="F11" s="364">
        <v>28.375812093953034</v>
      </c>
      <c r="I11" s="1"/>
      <c r="J11" s="1"/>
      <c r="K11" s="1"/>
      <c r="L11" s="1"/>
    </row>
    <row r="12" spans="1:12" s="9" customFormat="1" ht="14.25" customHeight="1" x14ac:dyDescent="0.2">
      <c r="B12" s="366">
        <v>2011</v>
      </c>
      <c r="C12" s="362">
        <v>16938.929887909999</v>
      </c>
      <c r="D12" s="362">
        <v>1842022</v>
      </c>
      <c r="E12" s="52">
        <v>0.91958347337382507</v>
      </c>
      <c r="F12" s="364">
        <v>31.882045218857048</v>
      </c>
      <c r="I12" s="1"/>
      <c r="J12" s="1"/>
      <c r="K12" s="1"/>
      <c r="L12" s="1"/>
    </row>
    <row r="13" spans="1:12" ht="14.25" customHeight="1" x14ac:dyDescent="0.2">
      <c r="B13" s="366">
        <v>2012</v>
      </c>
      <c r="C13" s="362">
        <v>21699</v>
      </c>
      <c r="D13" s="362">
        <v>2164246</v>
      </c>
      <c r="E13" s="52">
        <v>1.0026124571790822</v>
      </c>
      <c r="F13" s="364">
        <v>28.101362622012239</v>
      </c>
    </row>
    <row r="14" spans="1:12" ht="14.25" customHeight="1" x14ac:dyDescent="0.25">
      <c r="B14" s="366">
        <v>2013</v>
      </c>
      <c r="C14" s="362">
        <v>27577.439483999999</v>
      </c>
      <c r="D14" s="362">
        <v>2638773</v>
      </c>
      <c r="E14" s="52">
        <v>1.0450857077891884</v>
      </c>
      <c r="F14" s="364">
        <v>27.090831300981598</v>
      </c>
      <c r="H14" s="475" t="s">
        <v>54</v>
      </c>
      <c r="I14" s="476"/>
    </row>
    <row r="15" spans="1:12" ht="14.25" customHeight="1" x14ac:dyDescent="0.25">
      <c r="B15" s="367">
        <v>2014</v>
      </c>
      <c r="C15" s="363">
        <v>37673.941137000002</v>
      </c>
      <c r="D15" s="363">
        <v>3243974</v>
      </c>
      <c r="E15" s="151">
        <v>1.1613515132057162</v>
      </c>
      <c r="F15" s="365">
        <v>36.611454297117895</v>
      </c>
      <c r="H15" s="323" t="s">
        <v>139</v>
      </c>
      <c r="I15" s="324">
        <f>(+C15/C9-1)</f>
        <v>4.0245320268071492</v>
      </c>
    </row>
    <row r="16" spans="1:12" ht="9" customHeight="1" x14ac:dyDescent="0.2">
      <c r="B16" s="166"/>
      <c r="C16" s="53"/>
      <c r="D16" s="53"/>
      <c r="E16" s="52"/>
      <c r="F16" s="52"/>
    </row>
    <row r="17" spans="2:12" customFormat="1" ht="12" customHeight="1" x14ac:dyDescent="0.2">
      <c r="B17" s="8" t="s">
        <v>175</v>
      </c>
      <c r="I17" s="1"/>
      <c r="J17" s="1"/>
      <c r="K17" s="1"/>
      <c r="L17" s="1"/>
    </row>
    <row r="18" spans="2:12" x14ac:dyDescent="0.2">
      <c r="B18" s="430" t="s">
        <v>92</v>
      </c>
      <c r="C18" s="428"/>
      <c r="D18" s="428"/>
      <c r="E18" s="428"/>
      <c r="F18" s="428"/>
      <c r="G18" s="428"/>
      <c r="H18" s="428"/>
      <c r="I18" s="428"/>
    </row>
    <row r="19" spans="2:12" ht="14.25" customHeight="1" x14ac:dyDescent="0.2">
      <c r="B19" s="471" t="s">
        <v>141</v>
      </c>
      <c r="C19" s="471"/>
      <c r="D19" s="471"/>
      <c r="E19" s="471"/>
      <c r="F19" s="471"/>
      <c r="G19" s="471"/>
      <c r="H19" s="471"/>
      <c r="I19" s="471"/>
      <c r="J19" s="30"/>
    </row>
    <row r="20" spans="2:12" x14ac:dyDescent="0.2">
      <c r="B20" s="47" t="s">
        <v>74</v>
      </c>
      <c r="J20" s="30"/>
    </row>
    <row r="21" spans="2:12" x14ac:dyDescent="0.2">
      <c r="B21" s="47"/>
      <c r="C21" s="44"/>
      <c r="D21" s="44"/>
      <c r="E21" s="44"/>
      <c r="F21" s="44"/>
      <c r="J21" s="30"/>
    </row>
    <row r="22" spans="2:12" x14ac:dyDescent="0.2">
      <c r="C22" s="44"/>
      <c r="D22" s="44"/>
      <c r="E22" s="44"/>
      <c r="F22" s="44"/>
      <c r="J22" s="30"/>
    </row>
    <row r="26" spans="2:12" x14ac:dyDescent="0.2">
      <c r="E26" s="6"/>
    </row>
    <row r="30" spans="2:12" x14ac:dyDescent="0.2">
      <c r="B30" s="3"/>
      <c r="C30" s="2"/>
    </row>
    <row r="35" spans="3:3" x14ac:dyDescent="0.2">
      <c r="C35" s="7"/>
    </row>
  </sheetData>
  <mergeCells count="7">
    <mergeCell ref="B19:I19"/>
    <mergeCell ref="F5:F7"/>
    <mergeCell ref="H14:I14"/>
    <mergeCell ref="B5:B8"/>
    <mergeCell ref="C5:C7"/>
    <mergeCell ref="D5:D7"/>
    <mergeCell ref="E5:E7"/>
  </mergeCells>
  <phoneticPr fontId="0" type="noConversion"/>
  <printOptions horizontalCentered="1"/>
  <pageMargins left="0.17" right="0.17" top="0.42" bottom="0.98425196850393704" header="0" footer="0"/>
  <pageSetup paperSize="9" scale="85" orientation="landscape" r:id="rId1"/>
  <headerFooter alignWithMargins="0">
    <oddFooter>&amp;C&amp;G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4" tint="0.59999389629810485"/>
    <pageSetUpPr fitToPage="1"/>
  </sheetPr>
  <dimension ref="A1:J64"/>
  <sheetViews>
    <sheetView showGridLines="0" zoomScaleNormal="100" workbookViewId="0">
      <selection activeCell="A21" sqref="A21"/>
    </sheetView>
  </sheetViews>
  <sheetFormatPr baseColWidth="10" defaultRowHeight="12.75" x14ac:dyDescent="0.2"/>
  <cols>
    <col min="1" max="1" width="4.7109375" customWidth="1"/>
    <col min="2" max="2" width="29.140625" customWidth="1"/>
    <col min="3" max="3" width="14.85546875" customWidth="1"/>
    <col min="4" max="7" width="15.7109375" customWidth="1"/>
    <col min="8" max="9" width="11.42578125" customWidth="1"/>
  </cols>
  <sheetData>
    <row r="1" spans="1:10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0" ht="25.5" customHeight="1" x14ac:dyDescent="0.2">
      <c r="B2" s="533" t="s">
        <v>153</v>
      </c>
      <c r="C2" s="533"/>
      <c r="D2" s="533"/>
      <c r="E2" s="533"/>
      <c r="F2" s="533"/>
      <c r="G2" s="533"/>
      <c r="H2" s="533"/>
    </row>
    <row r="3" spans="1:10" ht="15" customHeight="1" x14ac:dyDescent="0.2">
      <c r="B3" s="533"/>
      <c r="C3" s="533"/>
      <c r="D3" s="533"/>
      <c r="E3" s="533"/>
      <c r="F3" s="533"/>
      <c r="G3" s="533"/>
      <c r="H3" s="533"/>
    </row>
    <row r="4" spans="1:10" ht="15" x14ac:dyDescent="0.2">
      <c r="B4" s="139"/>
      <c r="C4" s="108"/>
      <c r="D4" s="108"/>
      <c r="E4" s="108"/>
      <c r="F4" s="108"/>
      <c r="G4" s="108"/>
      <c r="H4" s="108"/>
    </row>
    <row r="5" spans="1:10" x14ac:dyDescent="0.2">
      <c r="B5" s="534" t="s">
        <v>63</v>
      </c>
      <c r="C5" s="537" t="s">
        <v>151</v>
      </c>
      <c r="D5" s="538" t="s">
        <v>67</v>
      </c>
      <c r="E5" s="538"/>
      <c r="F5" s="538"/>
      <c r="G5" s="537" t="s">
        <v>122</v>
      </c>
      <c r="H5" s="537" t="s">
        <v>152</v>
      </c>
    </row>
    <row r="6" spans="1:10" x14ac:dyDescent="0.2">
      <c r="B6" s="535"/>
      <c r="C6" s="537"/>
      <c r="D6" s="539" t="s">
        <v>36</v>
      </c>
      <c r="E6" s="539" t="s">
        <v>37</v>
      </c>
      <c r="F6" s="539" t="s">
        <v>39</v>
      </c>
      <c r="G6" s="537"/>
      <c r="H6" s="537"/>
    </row>
    <row r="7" spans="1:10" x14ac:dyDescent="0.2">
      <c r="B7" s="535"/>
      <c r="C7" s="537"/>
      <c r="D7" s="539"/>
      <c r="E7" s="539"/>
      <c r="F7" s="539"/>
      <c r="G7" s="537"/>
      <c r="H7" s="537"/>
    </row>
    <row r="8" spans="1:10" x14ac:dyDescent="0.2">
      <c r="B8" s="536"/>
      <c r="C8" s="141" t="s">
        <v>69</v>
      </c>
      <c r="D8" s="142" t="s">
        <v>117</v>
      </c>
      <c r="E8" s="142" t="s">
        <v>117</v>
      </c>
      <c r="F8" s="142" t="s">
        <v>117</v>
      </c>
      <c r="G8" s="141" t="s">
        <v>69</v>
      </c>
      <c r="H8" s="537"/>
    </row>
    <row r="9" spans="1:10" ht="5.25" customHeight="1" x14ac:dyDescent="0.2">
      <c r="B9" s="143"/>
      <c r="C9" s="302"/>
      <c r="D9" s="303"/>
      <c r="E9" s="303"/>
      <c r="F9" s="303"/>
      <c r="G9" s="302"/>
      <c r="H9" s="303"/>
    </row>
    <row r="10" spans="1:10" x14ac:dyDescent="0.2">
      <c r="B10" s="116" t="s">
        <v>65</v>
      </c>
      <c r="C10" s="304">
        <f>+C12</f>
        <v>1073577138.2800002</v>
      </c>
      <c r="D10" s="305">
        <f>+D12</f>
        <v>58.070475249576582</v>
      </c>
      <c r="E10" s="305">
        <f>+E12</f>
        <v>31.701262258179387</v>
      </c>
      <c r="F10" s="305">
        <f>+F12</f>
        <v>10.228262492244019</v>
      </c>
      <c r="G10" s="304">
        <f>+G12</f>
        <v>939978033.40999997</v>
      </c>
      <c r="H10" s="306">
        <f t="shared" ref="H10:H59" si="0">(+C10/G10-1)*100</f>
        <v>14.2130028704327</v>
      </c>
    </row>
    <row r="11" spans="1:10" ht="3.75" customHeight="1" x14ac:dyDescent="0.2">
      <c r="B11" s="118"/>
      <c r="C11" s="178"/>
      <c r="D11" s="307"/>
      <c r="E11" s="307"/>
      <c r="F11" s="307"/>
      <c r="G11" s="178"/>
      <c r="H11" s="308"/>
    </row>
    <row r="12" spans="1:10" x14ac:dyDescent="0.2">
      <c r="B12" s="110" t="s">
        <v>60</v>
      </c>
      <c r="C12" s="404">
        <f>SUM(C13:C60)</f>
        <v>1073577138.2800002</v>
      </c>
      <c r="D12" s="405">
        <v>58.070475249576582</v>
      </c>
      <c r="E12" s="405">
        <v>31.701262258179387</v>
      </c>
      <c r="F12" s="405">
        <v>10.228262492244019</v>
      </c>
      <c r="G12" s="404">
        <f>SUM(G13:G60)</f>
        <v>939978033.40999997</v>
      </c>
      <c r="H12" s="406">
        <f t="shared" si="0"/>
        <v>14.2130028704327</v>
      </c>
    </row>
    <row r="13" spans="1:10" x14ac:dyDescent="0.2">
      <c r="B13" s="255" t="s">
        <v>142</v>
      </c>
      <c r="C13" s="172">
        <v>5000795.7200000007</v>
      </c>
      <c r="D13" s="310">
        <v>93.937540804006275</v>
      </c>
      <c r="E13" s="310">
        <v>0</v>
      </c>
      <c r="F13" s="310">
        <v>6.0624591959937124</v>
      </c>
      <c r="G13" s="309">
        <v>3858959.56</v>
      </c>
      <c r="H13" s="311">
        <f t="shared" si="0"/>
        <v>29.589223267216624</v>
      </c>
    </row>
    <row r="14" spans="1:10" x14ac:dyDescent="0.2">
      <c r="B14" s="255" t="s">
        <v>78</v>
      </c>
      <c r="C14" s="172">
        <v>2890482</v>
      </c>
      <c r="D14" s="310">
        <v>85.700227851271876</v>
      </c>
      <c r="E14" s="310">
        <v>7.7930601193849327</v>
      </c>
      <c r="F14" s="310">
        <v>6.5067120293432037</v>
      </c>
      <c r="G14" s="309">
        <v>2023790</v>
      </c>
      <c r="H14" s="311">
        <f t="shared" si="0"/>
        <v>42.825194313639273</v>
      </c>
    </row>
    <row r="15" spans="1:10" x14ac:dyDescent="0.2">
      <c r="B15" s="255" t="s">
        <v>79</v>
      </c>
      <c r="C15" s="172">
        <v>4804900.47</v>
      </c>
      <c r="D15" s="310">
        <v>13.519637379710387</v>
      </c>
      <c r="E15" s="310">
        <v>84.811566554676205</v>
      </c>
      <c r="F15" s="310">
        <v>1.6687960656134051</v>
      </c>
      <c r="G15" s="309">
        <v>8260761.7999999998</v>
      </c>
      <c r="H15" s="311">
        <f t="shared" si="0"/>
        <v>-41.83465658094633</v>
      </c>
    </row>
    <row r="16" spans="1:10" x14ac:dyDescent="0.2">
      <c r="B16" s="255" t="s">
        <v>1</v>
      </c>
      <c r="C16" s="172">
        <v>79233225.089999989</v>
      </c>
      <c r="D16" s="310">
        <v>46.393728752358179</v>
      </c>
      <c r="E16" s="310">
        <v>46.275461157048809</v>
      </c>
      <c r="F16" s="310">
        <v>7.3308100905930207</v>
      </c>
      <c r="G16" s="309">
        <v>75419077.349999994</v>
      </c>
      <c r="H16" s="311">
        <f t="shared" si="0"/>
        <v>5.0572718124083371</v>
      </c>
    </row>
    <row r="17" spans="2:8" x14ac:dyDescent="0.2">
      <c r="B17" s="255" t="s">
        <v>2</v>
      </c>
      <c r="C17" s="172">
        <v>4093547.3900000006</v>
      </c>
      <c r="D17" s="310">
        <v>65.224724074832324</v>
      </c>
      <c r="E17" s="310">
        <v>16.634838567240816</v>
      </c>
      <c r="F17" s="310">
        <v>18.140437357926857</v>
      </c>
      <c r="G17" s="309">
        <v>3015879.64</v>
      </c>
      <c r="H17" s="311">
        <f t="shared" si="0"/>
        <v>35.733115330822706</v>
      </c>
    </row>
    <row r="18" spans="2:8" x14ac:dyDescent="0.2">
      <c r="B18" s="255" t="s">
        <v>86</v>
      </c>
      <c r="C18" s="172">
        <v>3954950.17</v>
      </c>
      <c r="D18" s="310">
        <v>90.937176080779807</v>
      </c>
      <c r="E18" s="310">
        <v>8.4433470877333452</v>
      </c>
      <c r="F18" s="310">
        <v>0.61947683148685539</v>
      </c>
      <c r="G18" s="309">
        <v>3764011.92</v>
      </c>
      <c r="H18" s="311">
        <f t="shared" si="0"/>
        <v>5.0727323414002434</v>
      </c>
    </row>
    <row r="19" spans="2:8" x14ac:dyDescent="0.2">
      <c r="B19" s="255" t="s">
        <v>57</v>
      </c>
      <c r="C19" s="172">
        <v>5376120.25</v>
      </c>
      <c r="D19" s="310">
        <v>49.341474458276856</v>
      </c>
      <c r="E19" s="310">
        <v>29.921247576260967</v>
      </c>
      <c r="F19" s="310">
        <v>20.737277965462177</v>
      </c>
      <c r="G19" s="309">
        <v>2639809</v>
      </c>
      <c r="H19" s="311">
        <f t="shared" si="0"/>
        <v>103.65565273851254</v>
      </c>
    </row>
    <row r="20" spans="2:8" x14ac:dyDescent="0.2">
      <c r="B20" s="255" t="s">
        <v>41</v>
      </c>
      <c r="C20" s="172">
        <v>657924.28</v>
      </c>
      <c r="D20" s="310">
        <v>41.421617697404329</v>
      </c>
      <c r="E20" s="310">
        <v>0.75996587327648091</v>
      </c>
      <c r="F20" s="310">
        <v>57.8184164293192</v>
      </c>
      <c r="G20" s="309">
        <v>431253.27</v>
      </c>
      <c r="H20" s="311">
        <f t="shared" si="0"/>
        <v>52.560995073730112</v>
      </c>
    </row>
    <row r="21" spans="2:8" x14ac:dyDescent="0.2">
      <c r="B21" s="255" t="s">
        <v>3</v>
      </c>
      <c r="C21" s="172">
        <v>13208598.649999999</v>
      </c>
      <c r="D21" s="310">
        <v>71.408052132767324</v>
      </c>
      <c r="E21" s="310">
        <v>3.7757676890273295</v>
      </c>
      <c r="F21" s="310">
        <v>24.816180178205354</v>
      </c>
      <c r="G21" s="309">
        <v>7357091.9000000004</v>
      </c>
      <c r="H21" s="311">
        <f t="shared" si="0"/>
        <v>79.53559408439628</v>
      </c>
    </row>
    <row r="22" spans="2:8" x14ac:dyDescent="0.2">
      <c r="B22" s="255" t="s">
        <v>4</v>
      </c>
      <c r="C22" s="172">
        <v>38586183.489999995</v>
      </c>
      <c r="D22" s="310">
        <v>48.907980378237717</v>
      </c>
      <c r="E22" s="310">
        <v>9.3901629088013241</v>
      </c>
      <c r="F22" s="310">
        <v>41.701856712960968</v>
      </c>
      <c r="G22" s="309">
        <v>33053707.290000003</v>
      </c>
      <c r="H22" s="311">
        <f t="shared" si="0"/>
        <v>16.737838668020679</v>
      </c>
    </row>
    <row r="23" spans="2:8" x14ac:dyDescent="0.2">
      <c r="B23" s="255" t="s">
        <v>5</v>
      </c>
      <c r="C23" s="172">
        <v>40917286.659999996</v>
      </c>
      <c r="D23" s="310">
        <v>65.170084325430196</v>
      </c>
      <c r="E23" s="310">
        <v>3.0269983938372911</v>
      </c>
      <c r="F23" s="310">
        <v>31.802917280732519</v>
      </c>
      <c r="G23" s="309">
        <v>30730758.859999999</v>
      </c>
      <c r="H23" s="311">
        <f t="shared" si="0"/>
        <v>33.147661098792661</v>
      </c>
    </row>
    <row r="24" spans="2:8" x14ac:dyDescent="0.2">
      <c r="B24" s="255" t="s">
        <v>6</v>
      </c>
      <c r="C24" s="312">
        <v>8177996.0799999991</v>
      </c>
      <c r="D24" s="313">
        <v>48.972500607997361</v>
      </c>
      <c r="E24" s="313">
        <v>39.308049166978812</v>
      </c>
      <c r="F24" s="313">
        <v>11.719450225023833</v>
      </c>
      <c r="G24" s="309">
        <v>5072081.4899999993</v>
      </c>
      <c r="H24" s="312">
        <f t="shared" si="0"/>
        <v>61.235502547101241</v>
      </c>
    </row>
    <row r="25" spans="2:8" x14ac:dyDescent="0.2">
      <c r="B25" s="255" t="s">
        <v>7</v>
      </c>
      <c r="C25" s="172">
        <v>4563790</v>
      </c>
      <c r="D25" s="310">
        <v>97.28295999596827</v>
      </c>
      <c r="E25" s="310">
        <v>2.7170400040317366</v>
      </c>
      <c r="F25" s="310">
        <v>0</v>
      </c>
      <c r="G25" s="309">
        <v>4013403.4</v>
      </c>
      <c r="H25" s="311">
        <f t="shared" si="0"/>
        <v>13.713712406781742</v>
      </c>
    </row>
    <row r="26" spans="2:8" x14ac:dyDescent="0.2">
      <c r="B26" s="255" t="s">
        <v>8</v>
      </c>
      <c r="C26" s="172">
        <v>253325</v>
      </c>
      <c r="D26" s="310">
        <v>46.383104707391695</v>
      </c>
      <c r="E26" s="310">
        <v>0</v>
      </c>
      <c r="F26" s="310">
        <v>53.616895292608312</v>
      </c>
      <c r="G26" s="309">
        <v>211250</v>
      </c>
      <c r="H26" s="311">
        <f t="shared" si="0"/>
        <v>19.917159763313606</v>
      </c>
    </row>
    <row r="27" spans="2:8" x14ac:dyDescent="0.2">
      <c r="B27" s="255" t="s">
        <v>121</v>
      </c>
      <c r="C27" s="172">
        <v>560029.96</v>
      </c>
      <c r="D27" s="310">
        <v>95.889512768209755</v>
      </c>
      <c r="E27" s="310">
        <v>0</v>
      </c>
      <c r="F27" s="310">
        <v>4.1104872317902421</v>
      </c>
      <c r="G27" s="309">
        <v>0</v>
      </c>
      <c r="H27" s="336" t="s">
        <v>83</v>
      </c>
    </row>
    <row r="28" spans="2:8" x14ac:dyDescent="0.2">
      <c r="B28" s="255" t="s">
        <v>9</v>
      </c>
      <c r="C28" s="172">
        <v>4307622.83</v>
      </c>
      <c r="D28" s="310">
        <v>92.567017293851606</v>
      </c>
      <c r="E28" s="310">
        <v>1.0446597061980933</v>
      </c>
      <c r="F28" s="310">
        <v>6.3883229999502991</v>
      </c>
      <c r="G28" s="309">
        <v>1611100.1700000002</v>
      </c>
      <c r="H28" s="311">
        <f t="shared" si="0"/>
        <v>167.37150862568649</v>
      </c>
    </row>
    <row r="29" spans="2:8" x14ac:dyDescent="0.2">
      <c r="B29" s="255" t="s">
        <v>10</v>
      </c>
      <c r="C29" s="172">
        <v>3369638.7600000002</v>
      </c>
      <c r="D29" s="310">
        <v>51.88927699775153</v>
      </c>
      <c r="E29" s="310">
        <v>41.716291867440411</v>
      </c>
      <c r="F29" s="310">
        <v>6.3944311348080509</v>
      </c>
      <c r="G29" s="309">
        <v>2746279.7</v>
      </c>
      <c r="H29" s="311">
        <f t="shared" si="0"/>
        <v>22.698309280005248</v>
      </c>
    </row>
    <row r="30" spans="2:8" x14ac:dyDescent="0.2">
      <c r="B30" s="255" t="s">
        <v>11</v>
      </c>
      <c r="C30" s="172">
        <v>4586793.0199999996</v>
      </c>
      <c r="D30" s="310">
        <v>79.702449708532967</v>
      </c>
      <c r="E30" s="310">
        <v>15.714656555398701</v>
      </c>
      <c r="F30" s="310">
        <v>4.5828937360683444</v>
      </c>
      <c r="G30" s="309">
        <v>3130308.7199999997</v>
      </c>
      <c r="H30" s="311">
        <f t="shared" si="0"/>
        <v>46.528455506458791</v>
      </c>
    </row>
    <row r="31" spans="2:8" x14ac:dyDescent="0.2">
      <c r="B31" s="255" t="s">
        <v>12</v>
      </c>
      <c r="C31" s="172">
        <v>66964074.539999992</v>
      </c>
      <c r="D31" s="310">
        <v>71.787434561325909</v>
      </c>
      <c r="E31" s="310">
        <v>14.176326269288571</v>
      </c>
      <c r="F31" s="310">
        <v>14.036239169385528</v>
      </c>
      <c r="G31" s="309">
        <v>54968469.420000002</v>
      </c>
      <c r="H31" s="311">
        <f t="shared" si="0"/>
        <v>21.822701717132851</v>
      </c>
    </row>
    <row r="32" spans="2:8" x14ac:dyDescent="0.2">
      <c r="B32" s="255" t="s">
        <v>13</v>
      </c>
      <c r="C32" s="172">
        <v>4280930</v>
      </c>
      <c r="D32" s="310">
        <v>59.554816359996543</v>
      </c>
      <c r="E32" s="310">
        <v>32.316108882882929</v>
      </c>
      <c r="F32" s="310">
        <v>8.1290747571205308</v>
      </c>
      <c r="G32" s="309">
        <v>3707143</v>
      </c>
      <c r="H32" s="311">
        <f t="shared" si="0"/>
        <v>15.477876089484543</v>
      </c>
    </row>
    <row r="33" spans="2:8" x14ac:dyDescent="0.2">
      <c r="B33" s="255" t="s">
        <v>62</v>
      </c>
      <c r="C33" s="172">
        <v>8637019.6799999997</v>
      </c>
      <c r="D33" s="310">
        <v>26.439692678806075</v>
      </c>
      <c r="E33" s="310">
        <v>66.202529134447914</v>
      </c>
      <c r="F33" s="310">
        <v>7.3577781867460095</v>
      </c>
      <c r="G33" s="309">
        <v>3906864.35</v>
      </c>
      <c r="H33" s="311">
        <f t="shared" si="0"/>
        <v>121.07293487167014</v>
      </c>
    </row>
    <row r="34" spans="2:8" x14ac:dyDescent="0.2">
      <c r="B34" s="255" t="s">
        <v>14</v>
      </c>
      <c r="C34" s="172">
        <v>64033317.619999997</v>
      </c>
      <c r="D34" s="310">
        <v>62.986107902993894</v>
      </c>
      <c r="E34" s="310">
        <v>33.488740419881438</v>
      </c>
      <c r="F34" s="310">
        <v>3.5251516771246751</v>
      </c>
      <c r="G34" s="309">
        <v>47661382.859999999</v>
      </c>
      <c r="H34" s="311">
        <f t="shared" si="0"/>
        <v>34.350524004078387</v>
      </c>
    </row>
    <row r="35" spans="2:8" x14ac:dyDescent="0.2">
      <c r="B35" s="255" t="s">
        <v>15</v>
      </c>
      <c r="C35" s="172">
        <v>430864.44</v>
      </c>
      <c r="D35" s="310">
        <v>80.962675870860906</v>
      </c>
      <c r="E35" s="310">
        <v>0</v>
      </c>
      <c r="F35" s="310">
        <v>19.037324129139087</v>
      </c>
      <c r="G35" s="309">
        <v>1323550.79</v>
      </c>
      <c r="H35" s="311">
        <f t="shared" si="0"/>
        <v>-67.446323688114759</v>
      </c>
    </row>
    <row r="36" spans="2:8" x14ac:dyDescent="0.2">
      <c r="B36" s="255" t="s">
        <v>87</v>
      </c>
      <c r="C36" s="172">
        <v>14261123.860000001</v>
      </c>
      <c r="D36" s="310">
        <v>86.764404064295107</v>
      </c>
      <c r="E36" s="310">
        <v>2.3652447262315546</v>
      </c>
      <c r="F36" s="310">
        <v>10.870351209473332</v>
      </c>
      <c r="G36" s="309">
        <v>10612761.32</v>
      </c>
      <c r="H36" s="311">
        <f t="shared" si="0"/>
        <v>34.377127968802768</v>
      </c>
    </row>
    <row r="37" spans="2:8" x14ac:dyDescent="0.2">
      <c r="B37" s="255" t="s">
        <v>16</v>
      </c>
      <c r="C37" s="172">
        <v>7158329.1400000006</v>
      </c>
      <c r="D37" s="310">
        <v>78.024909455336939</v>
      </c>
      <c r="E37" s="310">
        <v>10.758107442933253</v>
      </c>
      <c r="F37" s="310">
        <v>11.216983101729799</v>
      </c>
      <c r="G37" s="309">
        <v>6250039.5299999993</v>
      </c>
      <c r="H37" s="311">
        <f t="shared" si="0"/>
        <v>14.532541844579372</v>
      </c>
    </row>
    <row r="38" spans="2:8" x14ac:dyDescent="0.2">
      <c r="B38" s="255" t="s">
        <v>17</v>
      </c>
      <c r="C38" s="172">
        <v>8032233.209999999</v>
      </c>
      <c r="D38" s="310">
        <v>55.257154566606516</v>
      </c>
      <c r="E38" s="310">
        <v>31.977725656698162</v>
      </c>
      <c r="F38" s="310">
        <v>12.765119776695331</v>
      </c>
      <c r="G38" s="309">
        <v>4924153.28</v>
      </c>
      <c r="H38" s="311">
        <f t="shared" si="0"/>
        <v>63.119073539481676</v>
      </c>
    </row>
    <row r="39" spans="2:8" x14ac:dyDescent="0.2">
      <c r="B39" s="255" t="s">
        <v>80</v>
      </c>
      <c r="C39" s="172">
        <v>1314387.73</v>
      </c>
      <c r="D39" s="310">
        <v>66.645479108360206</v>
      </c>
      <c r="E39" s="310">
        <v>7.9198647114577065</v>
      </c>
      <c r="F39" s="310">
        <v>25.434656180182085</v>
      </c>
      <c r="G39" s="309">
        <v>1158497.92</v>
      </c>
      <c r="H39" s="311">
        <f t="shared" si="0"/>
        <v>13.456201112557897</v>
      </c>
    </row>
    <row r="40" spans="2:8" x14ac:dyDescent="0.2">
      <c r="B40" s="255" t="s">
        <v>18</v>
      </c>
      <c r="C40" s="172">
        <v>25740922.229999997</v>
      </c>
      <c r="D40" s="310">
        <v>85.596738233104091</v>
      </c>
      <c r="E40" s="310">
        <v>3.1585610365289547</v>
      </c>
      <c r="F40" s="310">
        <v>11.244700730366956</v>
      </c>
      <c r="G40" s="309">
        <v>19092428.210000001</v>
      </c>
      <c r="H40" s="311">
        <f t="shared" si="0"/>
        <v>34.822673925350834</v>
      </c>
    </row>
    <row r="41" spans="2:8" x14ac:dyDescent="0.2">
      <c r="B41" s="255" t="s">
        <v>88</v>
      </c>
      <c r="C41" s="172">
        <v>2332184.37</v>
      </c>
      <c r="D41" s="310">
        <v>80.872009703075065</v>
      </c>
      <c r="E41" s="310">
        <v>11.397040620763613</v>
      </c>
      <c r="F41" s="310">
        <v>7.7309496761613232</v>
      </c>
      <c r="G41" s="309">
        <v>1358552.63</v>
      </c>
      <c r="H41" s="311">
        <f t="shared" si="0"/>
        <v>71.666840025181827</v>
      </c>
    </row>
    <row r="42" spans="2:8" x14ac:dyDescent="0.2">
      <c r="B42" s="255" t="s">
        <v>81</v>
      </c>
      <c r="C42" s="172">
        <v>553600</v>
      </c>
      <c r="D42" s="310">
        <v>94.580924855491332</v>
      </c>
      <c r="E42" s="310">
        <v>0</v>
      </c>
      <c r="F42" s="310">
        <v>5.4190751445086702</v>
      </c>
      <c r="G42" s="309">
        <v>735850</v>
      </c>
      <c r="H42" s="311">
        <f t="shared" si="0"/>
        <v>-24.767275939389823</v>
      </c>
    </row>
    <row r="43" spans="2:8" x14ac:dyDescent="0.2">
      <c r="B43" s="255" t="s">
        <v>53</v>
      </c>
      <c r="C43" s="314">
        <v>1945387.1600000001</v>
      </c>
      <c r="D43" s="313">
        <v>58.453660195845025</v>
      </c>
      <c r="E43" s="313">
        <v>4.4042647017367997</v>
      </c>
      <c r="F43" s="313">
        <v>37.142075102418168</v>
      </c>
      <c r="G43" s="309">
        <v>1651321.18</v>
      </c>
      <c r="H43" s="312">
        <f t="shared" si="0"/>
        <v>17.80792153347177</v>
      </c>
    </row>
    <row r="44" spans="2:8" x14ac:dyDescent="0.2">
      <c r="B44" s="255" t="s">
        <v>104</v>
      </c>
      <c r="C44" s="172">
        <v>11294204</v>
      </c>
      <c r="D44" s="310">
        <v>99.957500324945443</v>
      </c>
      <c r="E44" s="310">
        <v>1.328114845455244E-2</v>
      </c>
      <c r="F44" s="310">
        <v>2.9218526600015369E-2</v>
      </c>
      <c r="G44" s="309">
        <v>10636895.799999999</v>
      </c>
      <c r="H44" s="311">
        <f t="shared" si="0"/>
        <v>6.1795115074832374</v>
      </c>
    </row>
    <row r="45" spans="2:8" x14ac:dyDescent="0.2">
      <c r="B45" s="255" t="s">
        <v>19</v>
      </c>
      <c r="C45" s="172">
        <v>14832861.279999999</v>
      </c>
      <c r="D45" s="310">
        <v>1.8292466630551543</v>
      </c>
      <c r="E45" s="310">
        <v>22.924753261091645</v>
      </c>
      <c r="F45" s="310">
        <v>75.246000075853189</v>
      </c>
      <c r="G45" s="309">
        <v>10102163.529999999</v>
      </c>
      <c r="H45" s="311">
        <f t="shared" si="0"/>
        <v>46.82856039650747</v>
      </c>
    </row>
    <row r="46" spans="2:8" x14ac:dyDescent="0.2">
      <c r="B46" s="255" t="s">
        <v>20</v>
      </c>
      <c r="C46" s="172">
        <v>15550465.41</v>
      </c>
      <c r="D46" s="310">
        <v>76.96345571949027</v>
      </c>
      <c r="E46" s="310">
        <v>3.2283149524075885</v>
      </c>
      <c r="F46" s="310">
        <v>19.808229328102147</v>
      </c>
      <c r="G46" s="309">
        <v>14689321.26</v>
      </c>
      <c r="H46" s="311">
        <f t="shared" si="0"/>
        <v>5.8623821670028553</v>
      </c>
    </row>
    <row r="47" spans="2:8" x14ac:dyDescent="0.2">
      <c r="B47" s="255" t="s">
        <v>56</v>
      </c>
      <c r="C47" s="172">
        <v>6758909.9899999993</v>
      </c>
      <c r="D47" s="310">
        <v>60.620239447810732</v>
      </c>
      <c r="E47" s="310">
        <v>16.957621298341923</v>
      </c>
      <c r="F47" s="310">
        <v>22.422139253847352</v>
      </c>
      <c r="G47" s="309">
        <v>5448177.5299999993</v>
      </c>
      <c r="H47" s="311">
        <f t="shared" si="0"/>
        <v>24.058181892615394</v>
      </c>
    </row>
    <row r="48" spans="2:8" x14ac:dyDescent="0.2">
      <c r="B48" s="255" t="s">
        <v>21</v>
      </c>
      <c r="C48" s="172">
        <v>35386443.480000004</v>
      </c>
      <c r="D48" s="310">
        <v>68.50133903312512</v>
      </c>
      <c r="E48" s="310">
        <v>16.500853846191607</v>
      </c>
      <c r="F48" s="310">
        <v>14.997807120683266</v>
      </c>
      <c r="G48" s="309">
        <v>22431454.73</v>
      </c>
      <c r="H48" s="311">
        <f t="shared" si="0"/>
        <v>57.753671823494798</v>
      </c>
    </row>
    <row r="49" spans="2:8" x14ac:dyDescent="0.2">
      <c r="B49" s="255" t="s">
        <v>22</v>
      </c>
      <c r="C49" s="172">
        <v>16532995.240000002</v>
      </c>
      <c r="D49" s="310">
        <v>30.072139003410246</v>
      </c>
      <c r="E49" s="310">
        <v>18.043421090345635</v>
      </c>
      <c r="F49" s="310">
        <v>51.884439906244104</v>
      </c>
      <c r="G49" s="309">
        <v>12502895.73</v>
      </c>
      <c r="H49" s="311">
        <f t="shared" si="0"/>
        <v>32.233328958586796</v>
      </c>
    </row>
    <row r="50" spans="2:8" x14ac:dyDescent="0.2">
      <c r="B50" s="255" t="s">
        <v>23</v>
      </c>
      <c r="C50" s="172">
        <v>23827986.260000002</v>
      </c>
      <c r="D50" s="310">
        <v>52.271459216461714</v>
      </c>
      <c r="E50" s="310">
        <v>24.976746188538382</v>
      </c>
      <c r="F50" s="310">
        <v>22.751794594999904</v>
      </c>
      <c r="G50" s="309">
        <v>20284172.739999998</v>
      </c>
      <c r="H50" s="311">
        <f t="shared" si="0"/>
        <v>17.470830905574331</v>
      </c>
    </row>
    <row r="51" spans="2:8" x14ac:dyDescent="0.2">
      <c r="B51" s="255" t="s">
        <v>24</v>
      </c>
      <c r="C51" s="172">
        <v>11712820.380000001</v>
      </c>
      <c r="D51" s="310">
        <v>75.798422856032914</v>
      </c>
      <c r="E51" s="310">
        <v>1.3434936667235051</v>
      </c>
      <c r="F51" s="310">
        <v>22.858083477243589</v>
      </c>
      <c r="G51" s="309">
        <v>9940539.0600000005</v>
      </c>
      <c r="H51" s="311">
        <f t="shared" si="0"/>
        <v>17.828825069774435</v>
      </c>
    </row>
    <row r="52" spans="2:8" x14ac:dyDescent="0.2">
      <c r="B52" s="255" t="s">
        <v>119</v>
      </c>
      <c r="C52" s="172">
        <v>9948941.7800000012</v>
      </c>
      <c r="D52" s="310">
        <v>29.855105052187771</v>
      </c>
      <c r="E52" s="310">
        <v>64.480992067882013</v>
      </c>
      <c r="F52" s="310">
        <v>5.6639028799302107</v>
      </c>
      <c r="G52" s="309">
        <v>9858340.4100000001</v>
      </c>
      <c r="H52" s="311">
        <f t="shared" si="0"/>
        <v>0.9190326792539727</v>
      </c>
    </row>
    <row r="53" spans="2:8" x14ac:dyDescent="0.2">
      <c r="B53" s="255" t="s">
        <v>25</v>
      </c>
      <c r="C53" s="172">
        <v>5183731.2</v>
      </c>
      <c r="D53" s="310">
        <v>94.128669326063815</v>
      </c>
      <c r="E53" s="310">
        <v>0</v>
      </c>
      <c r="F53" s="310">
        <v>5.8713306739361792</v>
      </c>
      <c r="G53" s="309">
        <v>4218809.62</v>
      </c>
      <c r="H53" s="315">
        <f t="shared" si="0"/>
        <v>22.87189200066344</v>
      </c>
    </row>
    <row r="54" spans="2:8" x14ac:dyDescent="0.2">
      <c r="B54" s="255" t="s">
        <v>26</v>
      </c>
      <c r="C54" s="172">
        <v>3925615.1</v>
      </c>
      <c r="D54" s="310">
        <v>73.864644549589187</v>
      </c>
      <c r="E54" s="310">
        <v>4.2299103648750478</v>
      </c>
      <c r="F54" s="310">
        <v>21.905445085535767</v>
      </c>
      <c r="G54" s="309">
        <v>2818787.42</v>
      </c>
      <c r="H54" s="311">
        <f t="shared" si="0"/>
        <v>39.266092651995741</v>
      </c>
    </row>
    <row r="55" spans="2:8" x14ac:dyDescent="0.2">
      <c r="B55" s="255" t="s">
        <v>90</v>
      </c>
      <c r="C55" s="172">
        <v>463626181.61000001</v>
      </c>
      <c r="D55" s="310">
        <v>54.401275332238463</v>
      </c>
      <c r="E55" s="310">
        <v>44.962303700387871</v>
      </c>
      <c r="F55" s="310">
        <v>0.63642096737367648</v>
      </c>
      <c r="G55" s="309">
        <v>454534850.27000004</v>
      </c>
      <c r="H55" s="311">
        <f t="shared" si="0"/>
        <v>2.0001395568677749</v>
      </c>
    </row>
    <row r="56" spans="2:8" x14ac:dyDescent="0.2">
      <c r="B56" s="255" t="s">
        <v>91</v>
      </c>
      <c r="C56" s="172">
        <v>615072.87</v>
      </c>
      <c r="D56" s="310">
        <v>97.755313122492311</v>
      </c>
      <c r="E56" s="310">
        <v>0</v>
      </c>
      <c r="F56" s="310">
        <v>2.2446868775077009</v>
      </c>
      <c r="G56" s="309">
        <v>186036.62</v>
      </c>
      <c r="H56" s="311">
        <f t="shared" si="0"/>
        <v>230.61924582375232</v>
      </c>
    </row>
    <row r="57" spans="2:8" x14ac:dyDescent="0.2">
      <c r="B57" s="255" t="s">
        <v>28</v>
      </c>
      <c r="C57" s="172">
        <v>6181083.9199999999</v>
      </c>
      <c r="D57" s="310">
        <v>10.680906917698021</v>
      </c>
      <c r="E57" s="310">
        <v>63.242195229732459</v>
      </c>
      <c r="F57" s="310">
        <v>26.07689785256952</v>
      </c>
      <c r="G57" s="309">
        <v>3610621.27</v>
      </c>
      <c r="H57" s="311">
        <f t="shared" si="0"/>
        <v>71.19169964896372</v>
      </c>
    </row>
    <row r="58" spans="2:8" x14ac:dyDescent="0.2">
      <c r="B58" s="255" t="s">
        <v>27</v>
      </c>
      <c r="C58" s="172">
        <v>11449463.370000001</v>
      </c>
      <c r="D58" s="310">
        <v>73.216777495136</v>
      </c>
      <c r="E58" s="310">
        <v>19.595369560101926</v>
      </c>
      <c r="F58" s="310">
        <v>7.1878529447620725</v>
      </c>
      <c r="G58" s="170">
        <v>8267568.0099999998</v>
      </c>
      <c r="H58" s="311">
        <f t="shared" si="0"/>
        <v>38.48647336376736</v>
      </c>
    </row>
    <row r="59" spans="2:8" x14ac:dyDescent="0.2">
      <c r="B59" s="255" t="s">
        <v>29</v>
      </c>
      <c r="C59" s="172">
        <v>6461728.5899999999</v>
      </c>
      <c r="D59" s="310">
        <v>45.05558891014951</v>
      </c>
      <c r="E59" s="310">
        <v>26.58084637999319</v>
      </c>
      <c r="F59" s="310">
        <v>28.363564709857304</v>
      </c>
      <c r="G59" s="172">
        <v>5756860.8500000015</v>
      </c>
      <c r="H59" s="311">
        <f t="shared" si="0"/>
        <v>12.24396000469592</v>
      </c>
    </row>
    <row r="60" spans="2:8" x14ac:dyDescent="0.2">
      <c r="B60" s="326" t="s">
        <v>82</v>
      </c>
      <c r="C60" s="316">
        <v>61050</v>
      </c>
      <c r="D60" s="317">
        <v>100</v>
      </c>
      <c r="E60" s="317">
        <v>0</v>
      </c>
      <c r="F60" s="317">
        <v>0</v>
      </c>
      <c r="G60" s="318">
        <v>0</v>
      </c>
      <c r="H60" s="337" t="s">
        <v>83</v>
      </c>
    </row>
    <row r="61" spans="2:8" ht="4.5" customHeight="1" x14ac:dyDescent="0.2">
      <c r="G61" s="335"/>
    </row>
    <row r="62" spans="2:8" x14ac:dyDescent="0.2">
      <c r="B62" s="8" t="s">
        <v>136</v>
      </c>
    </row>
    <row r="63" spans="2:8" x14ac:dyDescent="0.2">
      <c r="B63" s="265" t="s">
        <v>181</v>
      </c>
    </row>
    <row r="64" spans="2:8" x14ac:dyDescent="0.2">
      <c r="B64" s="280" t="s">
        <v>74</v>
      </c>
    </row>
  </sheetData>
  <mergeCells count="9">
    <mergeCell ref="B2:H3"/>
    <mergeCell ref="B5:B8"/>
    <mergeCell ref="C5:C7"/>
    <mergeCell ref="D5:F5"/>
    <mergeCell ref="G5:G7"/>
    <mergeCell ref="H5:H8"/>
    <mergeCell ref="D6:D7"/>
    <mergeCell ref="E6:E7"/>
    <mergeCell ref="F6:F7"/>
  </mergeCells>
  <printOptions horizontalCentered="1" verticalCentered="1"/>
  <pageMargins left="0.39370078740157483" right="0.39370078740157483" top="0.17" bottom="0.62" header="0" footer="0"/>
  <pageSetup paperSize="9" scale="70" orientation="landscape" r:id="rId1"/>
  <headerFooter alignWithMargins="0"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4" tint="0.59999389629810485"/>
    <pageSetUpPr fitToPage="1"/>
  </sheetPr>
  <dimension ref="A1:P69"/>
  <sheetViews>
    <sheetView workbookViewId="0"/>
  </sheetViews>
  <sheetFormatPr baseColWidth="10" defaultRowHeight="14.25" x14ac:dyDescent="0.2"/>
  <cols>
    <col min="1" max="1" width="5.42578125" style="64" customWidth="1"/>
    <col min="2" max="2" width="27.140625" style="89" customWidth="1"/>
    <col min="3" max="3" width="12.42578125" style="64" bestFit="1" customWidth="1"/>
    <col min="4" max="8" width="13.5703125" style="64" bestFit="1" customWidth="1"/>
    <col min="9" max="9" width="14.140625" style="64" customWidth="1"/>
    <col min="10" max="16384" width="11.42578125" style="64"/>
  </cols>
  <sheetData>
    <row r="1" spans="1:16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6" s="60" customFormat="1" ht="21.75" customHeight="1" x14ac:dyDescent="0.25">
      <c r="B2" s="459" t="s">
        <v>140</v>
      </c>
    </row>
    <row r="3" spans="1:16" x14ac:dyDescent="0.2">
      <c r="C3" s="105"/>
      <c r="D3" s="105"/>
      <c r="E3" s="105"/>
      <c r="F3" s="105"/>
      <c r="G3" s="105"/>
      <c r="H3" s="105"/>
      <c r="I3" s="105"/>
    </row>
    <row r="4" spans="1:16" s="61" customFormat="1" ht="12" customHeight="1" x14ac:dyDescent="0.15">
      <c r="B4" s="482" t="s">
        <v>63</v>
      </c>
      <c r="C4" s="482">
        <v>2008</v>
      </c>
      <c r="D4" s="482">
        <v>2009</v>
      </c>
      <c r="E4" s="482">
        <v>2010</v>
      </c>
      <c r="F4" s="482">
        <v>2011</v>
      </c>
      <c r="G4" s="482">
        <v>2012</v>
      </c>
      <c r="H4" s="482">
        <v>2013</v>
      </c>
      <c r="I4" s="482">
        <v>2014</v>
      </c>
    </row>
    <row r="5" spans="1:16" s="61" customFormat="1" ht="11.25" customHeight="1" x14ac:dyDescent="0.15">
      <c r="B5" s="483"/>
      <c r="C5" s="483"/>
      <c r="D5" s="483"/>
      <c r="E5" s="483"/>
      <c r="F5" s="483"/>
      <c r="G5" s="483"/>
      <c r="H5" s="483"/>
      <c r="I5" s="483"/>
    </row>
    <row r="6" spans="1:16" s="61" customFormat="1" ht="24" customHeight="1" x14ac:dyDescent="0.15">
      <c r="B6" s="484"/>
      <c r="C6" s="484"/>
      <c r="D6" s="484"/>
      <c r="E6" s="484"/>
      <c r="F6" s="484"/>
      <c r="G6" s="484"/>
      <c r="H6" s="484"/>
      <c r="I6" s="484"/>
    </row>
    <row r="7" spans="1:16" ht="6.75" customHeight="1" x14ac:dyDescent="0.2">
      <c r="B7" s="62"/>
    </row>
    <row r="8" spans="1:16" s="67" customFormat="1" ht="12" x14ac:dyDescent="0.15">
      <c r="B8" s="65" t="s">
        <v>65</v>
      </c>
      <c r="C8" s="66">
        <v>7497785448.0499992</v>
      </c>
      <c r="D8" s="66">
        <v>10005099742.959999</v>
      </c>
      <c r="E8" s="66">
        <v>12843573455.550001</v>
      </c>
      <c r="F8" s="66">
        <v>16938929887.909996</v>
      </c>
      <c r="G8" s="66">
        <v>21699702147.8894</v>
      </c>
      <c r="H8" s="66">
        <v>27577439484.219997</v>
      </c>
      <c r="I8" s="66">
        <v>37673941137.011009</v>
      </c>
    </row>
    <row r="9" spans="1:16" s="69" customFormat="1" ht="5.25" customHeight="1" x14ac:dyDescent="0.2">
      <c r="B9" s="68"/>
      <c r="C9" s="370"/>
      <c r="D9" s="370"/>
      <c r="E9" s="370"/>
      <c r="F9" s="370"/>
      <c r="G9" s="370"/>
      <c r="H9" s="370"/>
      <c r="I9" s="370"/>
    </row>
    <row r="10" spans="1:16" s="70" customFormat="1" ht="12" x14ac:dyDescent="0.15">
      <c r="B10" s="65" t="s">
        <v>60</v>
      </c>
      <c r="C10" s="368">
        <v>7497188775.0499992</v>
      </c>
      <c r="D10" s="368">
        <v>10003884993.959999</v>
      </c>
      <c r="E10" s="368">
        <v>12841844171.550001</v>
      </c>
      <c r="F10" s="368">
        <v>16936653240.909996</v>
      </c>
      <c r="G10" s="368">
        <v>21697777794.8894</v>
      </c>
      <c r="H10" s="368">
        <v>27574979564.219997</v>
      </c>
      <c r="I10" s="66">
        <v>37672119052.011009</v>
      </c>
    </row>
    <row r="11" spans="1:16" s="70" customFormat="1" ht="12" x14ac:dyDescent="0.2">
      <c r="B11" s="71" t="s">
        <v>142</v>
      </c>
      <c r="C11" s="72">
        <v>70028729</v>
      </c>
      <c r="D11" s="72">
        <v>97334379.900000006</v>
      </c>
      <c r="E11" s="73">
        <v>126705579.33</v>
      </c>
      <c r="F11" s="148">
        <v>168865044.09999999</v>
      </c>
      <c r="G11" s="148">
        <v>228235528</v>
      </c>
      <c r="H11" s="148">
        <v>284505870.28000003</v>
      </c>
      <c r="I11" s="148">
        <v>392032561.25199997</v>
      </c>
      <c r="P11" s="325"/>
    </row>
    <row r="12" spans="1:16" s="70" customFormat="1" ht="12" x14ac:dyDescent="0.2">
      <c r="B12" s="71" t="s">
        <v>78</v>
      </c>
      <c r="C12" s="72" t="s">
        <v>84</v>
      </c>
      <c r="D12" s="72" t="s">
        <v>84</v>
      </c>
      <c r="E12" s="73">
        <v>3039598</v>
      </c>
      <c r="F12" s="148">
        <v>35534062</v>
      </c>
      <c r="G12" s="148">
        <v>70850505.230000004</v>
      </c>
      <c r="H12" s="148">
        <v>95047588.850000009</v>
      </c>
      <c r="I12" s="148">
        <v>198664169.433</v>
      </c>
      <c r="P12" s="325"/>
    </row>
    <row r="13" spans="1:16" s="67" customFormat="1" ht="12" x14ac:dyDescent="0.2">
      <c r="B13" s="71" t="s">
        <v>79</v>
      </c>
      <c r="C13" s="72" t="s">
        <v>84</v>
      </c>
      <c r="D13" s="72" t="s">
        <v>84</v>
      </c>
      <c r="E13" s="73">
        <v>2781488</v>
      </c>
      <c r="F13" s="148">
        <v>37877661</v>
      </c>
      <c r="G13" s="148">
        <v>77567844</v>
      </c>
      <c r="H13" s="148">
        <v>124243755.59999999</v>
      </c>
      <c r="I13" s="148">
        <v>297390060.15999997</v>
      </c>
      <c r="O13" s="70"/>
      <c r="P13" s="325"/>
    </row>
    <row r="14" spans="1:16" s="67" customFormat="1" ht="12" x14ac:dyDescent="0.2">
      <c r="B14" s="71" t="s">
        <v>1</v>
      </c>
      <c r="C14" s="72">
        <v>1414071108.54</v>
      </c>
      <c r="D14" s="72">
        <v>1884055219.2</v>
      </c>
      <c r="E14" s="73">
        <v>2351610156.9499998</v>
      </c>
      <c r="F14" s="148">
        <v>3076026242.5799999</v>
      </c>
      <c r="G14" s="148">
        <v>3865124097.27</v>
      </c>
      <c r="H14" s="148">
        <v>4769012974.1999998</v>
      </c>
      <c r="I14" s="148">
        <v>6679173036.3039989</v>
      </c>
      <c r="O14" s="70"/>
      <c r="P14" s="325"/>
    </row>
    <row r="15" spans="1:16" s="67" customFormat="1" ht="12" x14ac:dyDescent="0.2">
      <c r="B15" s="71" t="s">
        <v>2</v>
      </c>
      <c r="C15" s="72">
        <v>90982522.950000003</v>
      </c>
      <c r="D15" s="72">
        <v>123190928.59999999</v>
      </c>
      <c r="E15" s="73">
        <v>155882371</v>
      </c>
      <c r="F15" s="148">
        <v>215800300.59999999</v>
      </c>
      <c r="G15" s="148">
        <v>279002381</v>
      </c>
      <c r="H15" s="148">
        <v>359629440</v>
      </c>
      <c r="I15" s="148">
        <v>476093277</v>
      </c>
      <c r="O15" s="70"/>
      <c r="P15" s="325"/>
    </row>
    <row r="16" spans="1:16" s="67" customFormat="1" ht="12" x14ac:dyDescent="0.2">
      <c r="B16" s="71" t="s">
        <v>86</v>
      </c>
      <c r="C16" s="72">
        <v>105656118</v>
      </c>
      <c r="D16" s="72">
        <v>154428032</v>
      </c>
      <c r="E16" s="73">
        <v>200094010.99000001</v>
      </c>
      <c r="F16" s="148">
        <v>268009284.54999998</v>
      </c>
      <c r="G16" s="148">
        <v>337397017.213</v>
      </c>
      <c r="H16" s="148">
        <v>423940995.28999996</v>
      </c>
      <c r="I16" s="148">
        <v>581890895.17999995</v>
      </c>
      <c r="O16" s="70"/>
      <c r="P16" s="325"/>
    </row>
    <row r="17" spans="2:16" s="67" customFormat="1" ht="12" x14ac:dyDescent="0.2">
      <c r="B17" s="71" t="s">
        <v>57</v>
      </c>
      <c r="C17" s="72">
        <v>365221</v>
      </c>
      <c r="D17" s="72">
        <v>5492552</v>
      </c>
      <c r="E17" s="73">
        <v>33814125</v>
      </c>
      <c r="F17" s="148">
        <v>47177682</v>
      </c>
      <c r="G17" s="148">
        <v>64280995.130000003</v>
      </c>
      <c r="H17" s="148">
        <v>92099858.810000002</v>
      </c>
      <c r="I17" s="148">
        <v>174921769.78999999</v>
      </c>
      <c r="O17" s="70"/>
      <c r="P17" s="325"/>
    </row>
    <row r="18" spans="2:16" s="67" customFormat="1" ht="12" x14ac:dyDescent="0.2">
      <c r="B18" s="71" t="s">
        <v>41</v>
      </c>
      <c r="C18" s="72">
        <v>22125712</v>
      </c>
      <c r="D18" s="72">
        <v>30445517.469999999</v>
      </c>
      <c r="E18" s="73">
        <v>44567330</v>
      </c>
      <c r="F18" s="148">
        <v>63601150.609999999</v>
      </c>
      <c r="G18" s="148">
        <v>86615741.711999997</v>
      </c>
      <c r="H18" s="148">
        <v>105680078.51000001</v>
      </c>
      <c r="I18" s="148">
        <v>157147505</v>
      </c>
    </row>
    <row r="19" spans="2:16" s="67" customFormat="1" ht="12" x14ac:dyDescent="0.2">
      <c r="B19" s="71" t="s">
        <v>3</v>
      </c>
      <c r="C19" s="72">
        <v>165946444.83000001</v>
      </c>
      <c r="D19" s="72">
        <v>222120587</v>
      </c>
      <c r="E19" s="73">
        <v>292850329</v>
      </c>
      <c r="F19" s="148">
        <v>385034517.56999999</v>
      </c>
      <c r="G19" s="148">
        <v>492340437.70999998</v>
      </c>
      <c r="H19" s="148">
        <v>640760572.12</v>
      </c>
      <c r="I19" s="148">
        <v>832879269.83899999</v>
      </c>
    </row>
    <row r="20" spans="2:16" s="67" customFormat="1" ht="12" x14ac:dyDescent="0.2">
      <c r="B20" s="71" t="s">
        <v>4</v>
      </c>
      <c r="C20" s="72">
        <v>569204141.12</v>
      </c>
      <c r="D20" s="72">
        <v>749782135.72000003</v>
      </c>
      <c r="E20" s="73">
        <v>937997907.36000001</v>
      </c>
      <c r="F20" s="148">
        <v>1211147725.8399999</v>
      </c>
      <c r="G20" s="148">
        <v>1511472436.7</v>
      </c>
      <c r="H20" s="148">
        <v>1907349327.1800001</v>
      </c>
      <c r="I20" s="148">
        <v>2530963045.2800002</v>
      </c>
    </row>
    <row r="21" spans="2:16" s="67" customFormat="1" ht="12" x14ac:dyDescent="0.2">
      <c r="B21" s="71" t="s">
        <v>5</v>
      </c>
      <c r="C21" s="72">
        <v>327337967.00999999</v>
      </c>
      <c r="D21" s="72">
        <v>431193221.17000002</v>
      </c>
      <c r="E21" s="73">
        <v>532829780.55000001</v>
      </c>
      <c r="F21" s="148">
        <v>695825086.71000004</v>
      </c>
      <c r="G21" s="148">
        <v>875403807.55239999</v>
      </c>
      <c r="H21" s="148">
        <v>1091558841.1399999</v>
      </c>
      <c r="I21" s="148">
        <v>1421654479.2319999</v>
      </c>
    </row>
    <row r="22" spans="2:16" s="67" customFormat="1" ht="12" x14ac:dyDescent="0.2">
      <c r="B22" s="71" t="s">
        <v>6</v>
      </c>
      <c r="C22" s="72">
        <v>92574646</v>
      </c>
      <c r="D22" s="72">
        <v>128637782.86</v>
      </c>
      <c r="E22" s="73">
        <v>164592109.91999999</v>
      </c>
      <c r="F22" s="148">
        <v>216096794.59999999</v>
      </c>
      <c r="G22" s="148">
        <v>278825607.31999999</v>
      </c>
      <c r="H22" s="148">
        <v>369829099.02000004</v>
      </c>
      <c r="I22" s="148">
        <v>502108879.514</v>
      </c>
    </row>
    <row r="23" spans="2:16" s="67" customFormat="1" ht="12" x14ac:dyDescent="0.2">
      <c r="B23" s="71" t="s">
        <v>7</v>
      </c>
      <c r="C23" s="72">
        <v>51197440.100000001</v>
      </c>
      <c r="D23" s="72">
        <v>70308901</v>
      </c>
      <c r="E23" s="73">
        <v>97936748.920000002</v>
      </c>
      <c r="F23" s="148">
        <v>134974021.03999999</v>
      </c>
      <c r="G23" s="148">
        <v>189382322.97999999</v>
      </c>
      <c r="H23" s="148">
        <v>236014781.53999999</v>
      </c>
      <c r="I23" s="148">
        <v>322492209.89999998</v>
      </c>
    </row>
    <row r="24" spans="2:16" s="67" customFormat="1" ht="12" x14ac:dyDescent="0.2">
      <c r="B24" s="71" t="s">
        <v>8</v>
      </c>
      <c r="C24" s="72">
        <v>47907329.799999997</v>
      </c>
      <c r="D24" s="72">
        <v>62056296.079999998</v>
      </c>
      <c r="E24" s="73">
        <v>78226530.920000002</v>
      </c>
      <c r="F24" s="148">
        <v>99135734.820000008</v>
      </c>
      <c r="G24" s="148">
        <v>133582406.16</v>
      </c>
      <c r="H24" s="148">
        <v>170397986.92999998</v>
      </c>
      <c r="I24" s="148">
        <v>669703395.84000003</v>
      </c>
    </row>
    <row r="25" spans="2:16" s="67" customFormat="1" ht="12" x14ac:dyDescent="0.2">
      <c r="B25" s="71" t="s">
        <v>118</v>
      </c>
      <c r="C25" s="72" t="s">
        <v>84</v>
      </c>
      <c r="D25" s="72" t="s">
        <v>84</v>
      </c>
      <c r="E25" s="73" t="s">
        <v>84</v>
      </c>
      <c r="F25" s="148">
        <v>7938214</v>
      </c>
      <c r="G25" s="148">
        <v>17956972</v>
      </c>
      <c r="H25" s="148">
        <v>46825802</v>
      </c>
      <c r="I25" s="148">
        <v>76529057</v>
      </c>
    </row>
    <row r="26" spans="2:16" s="67" customFormat="1" ht="12" x14ac:dyDescent="0.2">
      <c r="B26" s="71" t="s">
        <v>9</v>
      </c>
      <c r="C26" s="72">
        <v>87515689</v>
      </c>
      <c r="D26" s="72">
        <v>119375540.73999999</v>
      </c>
      <c r="E26" s="73">
        <v>152493341.08000001</v>
      </c>
      <c r="F26" s="148">
        <v>201668475.43000001</v>
      </c>
      <c r="G26" s="148">
        <v>261008812.11000001</v>
      </c>
      <c r="H26" s="148">
        <v>321732860.89999998</v>
      </c>
      <c r="I26" s="148">
        <v>434951007</v>
      </c>
    </row>
    <row r="27" spans="2:16" s="67" customFormat="1" ht="12" x14ac:dyDescent="0.2">
      <c r="B27" s="71" t="s">
        <v>10</v>
      </c>
      <c r="C27" s="72">
        <v>88328260.780000001</v>
      </c>
      <c r="D27" s="72">
        <v>120576475.59999999</v>
      </c>
      <c r="E27" s="73">
        <v>168278961.34</v>
      </c>
      <c r="F27" s="148">
        <v>216880014.27000001</v>
      </c>
      <c r="G27" s="148">
        <v>282741943.67000002</v>
      </c>
      <c r="H27" s="148">
        <v>365957926.19999999</v>
      </c>
      <c r="I27" s="148">
        <v>559188994.44000006</v>
      </c>
    </row>
    <row r="28" spans="2:16" s="67" customFormat="1" ht="12" x14ac:dyDescent="0.2">
      <c r="B28" s="71" t="s">
        <v>11</v>
      </c>
      <c r="C28" s="72">
        <v>86417953.939999998</v>
      </c>
      <c r="D28" s="72">
        <v>116070448</v>
      </c>
      <c r="E28" s="73">
        <v>145052157</v>
      </c>
      <c r="F28" s="148">
        <v>190044421</v>
      </c>
      <c r="G28" s="148">
        <v>241006637</v>
      </c>
      <c r="H28" s="148">
        <v>310374244</v>
      </c>
      <c r="I28" s="148">
        <v>409379268</v>
      </c>
    </row>
    <row r="29" spans="2:16" s="67" customFormat="1" ht="12" x14ac:dyDescent="0.2">
      <c r="B29" s="71" t="s">
        <v>12</v>
      </c>
      <c r="C29" s="72">
        <v>522039106.16000003</v>
      </c>
      <c r="D29" s="72">
        <v>699423075.74999988</v>
      </c>
      <c r="E29" s="73">
        <v>888232119.21999991</v>
      </c>
      <c r="F29" s="148">
        <v>1202024901.53</v>
      </c>
      <c r="G29" s="148">
        <v>1522002598.3100002</v>
      </c>
      <c r="H29" s="148">
        <v>1949436696.75</v>
      </c>
      <c r="I29" s="148">
        <v>2504394494.5300002</v>
      </c>
    </row>
    <row r="30" spans="2:16" s="67" customFormat="1" ht="12" x14ac:dyDescent="0.2">
      <c r="B30" s="71" t="s">
        <v>13</v>
      </c>
      <c r="C30" s="72">
        <v>69905982</v>
      </c>
      <c r="D30" s="72">
        <v>100840827</v>
      </c>
      <c r="E30" s="73">
        <v>132317246</v>
      </c>
      <c r="F30" s="148">
        <v>171667602.5</v>
      </c>
      <c r="G30" s="148">
        <v>216159070.50999999</v>
      </c>
      <c r="H30" s="148">
        <v>281728803</v>
      </c>
      <c r="I30" s="148">
        <v>412978018</v>
      </c>
    </row>
    <row r="31" spans="2:16" s="67" customFormat="1" ht="12" x14ac:dyDescent="0.2">
      <c r="B31" s="71" t="s">
        <v>62</v>
      </c>
      <c r="C31" s="72">
        <v>45392586.850000001</v>
      </c>
      <c r="D31" s="72">
        <v>67655012.939999998</v>
      </c>
      <c r="E31" s="73">
        <v>87655454.030000001</v>
      </c>
      <c r="F31" s="148">
        <v>102779581.48999999</v>
      </c>
      <c r="G31" s="148">
        <v>139644888.21699998</v>
      </c>
      <c r="H31" s="148">
        <v>187563487.75999999</v>
      </c>
      <c r="I31" s="148">
        <v>255400993.90000001</v>
      </c>
    </row>
    <row r="32" spans="2:16" s="67" customFormat="1" ht="12" x14ac:dyDescent="0.2">
      <c r="B32" s="71" t="s">
        <v>14</v>
      </c>
      <c r="C32" s="72">
        <v>211770564</v>
      </c>
      <c r="D32" s="72">
        <v>282098603</v>
      </c>
      <c r="E32" s="73">
        <v>352213042.5</v>
      </c>
      <c r="F32" s="148">
        <v>453609144</v>
      </c>
      <c r="G32" s="148">
        <v>563809272</v>
      </c>
      <c r="H32" s="148">
        <v>715028034</v>
      </c>
      <c r="I32" s="148">
        <v>947862669.39999998</v>
      </c>
    </row>
    <row r="33" spans="2:9" s="67" customFormat="1" ht="12" x14ac:dyDescent="0.2">
      <c r="B33" s="71" t="s">
        <v>15</v>
      </c>
      <c r="C33" s="72">
        <v>113829824.95999999</v>
      </c>
      <c r="D33" s="72">
        <v>148452194.16</v>
      </c>
      <c r="E33" s="73">
        <v>191423919.22</v>
      </c>
      <c r="F33" s="148">
        <v>243651760.03</v>
      </c>
      <c r="G33" s="148">
        <v>288501266</v>
      </c>
      <c r="H33" s="148">
        <v>369790071</v>
      </c>
      <c r="I33" s="148">
        <v>524530724</v>
      </c>
    </row>
    <row r="34" spans="2:9" s="67" customFormat="1" ht="12" x14ac:dyDescent="0.2">
      <c r="B34" s="71" t="s">
        <v>87</v>
      </c>
      <c r="C34" s="72">
        <v>108185129.09999999</v>
      </c>
      <c r="D34" s="72">
        <v>120056054</v>
      </c>
      <c r="E34" s="73">
        <v>171020871.59</v>
      </c>
      <c r="F34" s="148">
        <v>209847379.29999998</v>
      </c>
      <c r="G34" s="148">
        <v>280246443.15000004</v>
      </c>
      <c r="H34" s="148">
        <v>347709557.89999998</v>
      </c>
      <c r="I34" s="148">
        <v>474621784.72000003</v>
      </c>
    </row>
    <row r="35" spans="2:9" s="67" customFormat="1" ht="12" x14ac:dyDescent="0.2">
      <c r="B35" s="71" t="s">
        <v>16</v>
      </c>
      <c r="C35" s="72">
        <v>174193829.34</v>
      </c>
      <c r="D35" s="72">
        <v>230863808</v>
      </c>
      <c r="E35" s="73">
        <v>291443346</v>
      </c>
      <c r="F35" s="148">
        <v>372320225.48000002</v>
      </c>
      <c r="G35" s="148">
        <v>466841586</v>
      </c>
      <c r="H35" s="148">
        <v>584624454.08000004</v>
      </c>
      <c r="I35" s="148">
        <v>777824225.84500003</v>
      </c>
    </row>
    <row r="36" spans="2:9" s="67" customFormat="1" ht="12" x14ac:dyDescent="0.2">
      <c r="B36" s="71" t="s">
        <v>17</v>
      </c>
      <c r="C36" s="72">
        <v>121023666.73</v>
      </c>
      <c r="D36" s="72">
        <v>154596488.99000001</v>
      </c>
      <c r="E36" s="73">
        <v>207235810.78999999</v>
      </c>
      <c r="F36" s="148">
        <v>258785356.44</v>
      </c>
      <c r="G36" s="148">
        <v>341121535.70000005</v>
      </c>
      <c r="H36" s="148">
        <v>433092291.34999996</v>
      </c>
      <c r="I36" s="148">
        <v>588987486.29900002</v>
      </c>
    </row>
    <row r="37" spans="2:9" s="67" customFormat="1" ht="12" x14ac:dyDescent="0.2">
      <c r="B37" s="71" t="s">
        <v>80</v>
      </c>
      <c r="C37" s="72" t="s">
        <v>84</v>
      </c>
      <c r="D37" s="72" t="s">
        <v>84</v>
      </c>
      <c r="E37" s="73">
        <v>3012488</v>
      </c>
      <c r="F37" s="148">
        <v>31645075</v>
      </c>
      <c r="G37" s="148">
        <v>63683104</v>
      </c>
      <c r="H37" s="148">
        <v>78673275.319999993</v>
      </c>
      <c r="I37" s="148">
        <v>144801044.50999999</v>
      </c>
    </row>
    <row r="38" spans="2:9" s="67" customFormat="1" ht="12" x14ac:dyDescent="0.2">
      <c r="B38" s="71" t="s">
        <v>18</v>
      </c>
      <c r="C38" s="72">
        <v>228351335</v>
      </c>
      <c r="D38" s="72">
        <v>304628080</v>
      </c>
      <c r="E38" s="73">
        <v>382902498</v>
      </c>
      <c r="F38" s="148">
        <v>494463315</v>
      </c>
      <c r="G38" s="148">
        <v>622584131</v>
      </c>
      <c r="H38" s="148">
        <v>783854156</v>
      </c>
      <c r="I38" s="148">
        <v>1038541927</v>
      </c>
    </row>
    <row r="39" spans="2:9" s="67" customFormat="1" ht="12" x14ac:dyDescent="0.2">
      <c r="B39" s="71" t="s">
        <v>88</v>
      </c>
      <c r="C39" s="72">
        <v>23042863.27</v>
      </c>
      <c r="D39" s="72">
        <v>33314770.5</v>
      </c>
      <c r="E39" s="73">
        <v>62400642</v>
      </c>
      <c r="F39" s="148">
        <v>90962989</v>
      </c>
      <c r="G39" s="148">
        <v>108172748</v>
      </c>
      <c r="H39" s="148">
        <v>143173126</v>
      </c>
      <c r="I39" s="148">
        <v>180694044</v>
      </c>
    </row>
    <row r="40" spans="2:9" s="67" customFormat="1" ht="12" x14ac:dyDescent="0.2">
      <c r="B40" s="71" t="s">
        <v>81</v>
      </c>
      <c r="C40" s="72" t="s">
        <v>84</v>
      </c>
      <c r="D40" s="72" t="s">
        <v>84</v>
      </c>
      <c r="E40" s="73">
        <v>1412805</v>
      </c>
      <c r="F40" s="148">
        <v>10656625</v>
      </c>
      <c r="G40" s="148">
        <v>37759167</v>
      </c>
      <c r="H40" s="148">
        <v>51046685</v>
      </c>
      <c r="I40" s="148">
        <v>68147722</v>
      </c>
    </row>
    <row r="41" spans="2:9" s="67" customFormat="1" ht="12" x14ac:dyDescent="0.2">
      <c r="B41" s="71" t="s">
        <v>53</v>
      </c>
      <c r="C41" s="72">
        <v>74550387.579999998</v>
      </c>
      <c r="D41" s="72">
        <v>100305867.65000001</v>
      </c>
      <c r="E41" s="73">
        <v>127927663.37</v>
      </c>
      <c r="F41" s="148">
        <v>172094174.38</v>
      </c>
      <c r="G41" s="148">
        <v>207489174</v>
      </c>
      <c r="H41" s="148">
        <v>264382432.78</v>
      </c>
      <c r="I41" s="148">
        <v>361217775</v>
      </c>
    </row>
    <row r="42" spans="2:9" s="67" customFormat="1" ht="12" x14ac:dyDescent="0.2">
      <c r="B42" s="71" t="s">
        <v>89</v>
      </c>
      <c r="C42" s="72">
        <v>143318825</v>
      </c>
      <c r="D42" s="72">
        <v>199401418.13999999</v>
      </c>
      <c r="E42" s="73">
        <v>242775980.25</v>
      </c>
      <c r="F42" s="148">
        <v>320184611.70999998</v>
      </c>
      <c r="G42" s="148">
        <v>408306726</v>
      </c>
      <c r="H42" s="148">
        <v>502435580.75999999</v>
      </c>
      <c r="I42" s="148">
        <v>673840341.92999995</v>
      </c>
    </row>
    <row r="43" spans="2:9" s="67" customFormat="1" ht="12" x14ac:dyDescent="0.2">
      <c r="B43" s="71" t="s">
        <v>19</v>
      </c>
      <c r="C43" s="72">
        <v>48685840.75</v>
      </c>
      <c r="D43" s="72">
        <v>67313062.25</v>
      </c>
      <c r="E43" s="73">
        <v>110871763.59</v>
      </c>
      <c r="F43" s="148">
        <v>135153775.5</v>
      </c>
      <c r="G43" s="148">
        <v>179060463.47999999</v>
      </c>
      <c r="H43" s="148">
        <v>239004296.43000001</v>
      </c>
      <c r="I43" s="148">
        <v>384260236.77999997</v>
      </c>
    </row>
    <row r="44" spans="2:9" s="67" customFormat="1" ht="12" x14ac:dyDescent="0.2">
      <c r="B44" s="71" t="s">
        <v>20</v>
      </c>
      <c r="C44" s="72">
        <v>133207563.20999999</v>
      </c>
      <c r="D44" s="72">
        <v>176544102</v>
      </c>
      <c r="E44" s="73">
        <v>233594821.02000001</v>
      </c>
      <c r="F44" s="148">
        <v>287937063.94999999</v>
      </c>
      <c r="G44" s="148">
        <v>360424455.90000004</v>
      </c>
      <c r="H44" s="148">
        <v>461971807.16000003</v>
      </c>
      <c r="I44" s="148">
        <v>617325419.86199999</v>
      </c>
    </row>
    <row r="45" spans="2:9" s="67" customFormat="1" ht="12" x14ac:dyDescent="0.2">
      <c r="B45" s="71" t="s">
        <v>56</v>
      </c>
      <c r="C45" s="72">
        <v>2264611</v>
      </c>
      <c r="D45" s="72">
        <v>35672383</v>
      </c>
      <c r="E45" s="73">
        <v>68430345.260000005</v>
      </c>
      <c r="F45" s="148">
        <v>101478665.48999999</v>
      </c>
      <c r="G45" s="148">
        <v>142226205.53999999</v>
      </c>
      <c r="H45" s="148">
        <v>174963991.15000001</v>
      </c>
      <c r="I45" s="148">
        <v>293290866.25099999</v>
      </c>
    </row>
    <row r="46" spans="2:9" s="67" customFormat="1" ht="12" x14ac:dyDescent="0.2">
      <c r="B46" s="71" t="s">
        <v>21</v>
      </c>
      <c r="C46" s="72">
        <v>385882268.66000003</v>
      </c>
      <c r="D46" s="72">
        <v>527184197.57999998</v>
      </c>
      <c r="E46" s="73">
        <v>672058991.76999998</v>
      </c>
      <c r="F46" s="148">
        <v>871443932.13999999</v>
      </c>
      <c r="G46" s="148">
        <v>1100621257.49</v>
      </c>
      <c r="H46" s="148">
        <v>1423669019.01</v>
      </c>
      <c r="I46" s="148">
        <v>1839557010.072</v>
      </c>
    </row>
    <row r="47" spans="2:9" s="67" customFormat="1" ht="12" x14ac:dyDescent="0.2">
      <c r="B47" s="71" t="s">
        <v>22</v>
      </c>
      <c r="C47" s="72">
        <v>132031799.13</v>
      </c>
      <c r="D47" s="72">
        <v>167027921.40000001</v>
      </c>
      <c r="E47" s="73">
        <v>212202410.86000001</v>
      </c>
      <c r="F47" s="148">
        <v>276117961.37</v>
      </c>
      <c r="G47" s="148">
        <v>361494884.829</v>
      </c>
      <c r="H47" s="148">
        <v>464866268.63999999</v>
      </c>
      <c r="I47" s="148">
        <v>625549570.69000006</v>
      </c>
    </row>
    <row r="48" spans="2:9" s="67" customFormat="1" ht="12" x14ac:dyDescent="0.2">
      <c r="B48" s="71" t="s">
        <v>23</v>
      </c>
      <c r="C48" s="72">
        <v>239805941.40000001</v>
      </c>
      <c r="D48" s="72">
        <v>309726862.72000003</v>
      </c>
      <c r="E48" s="73">
        <v>382848532.88</v>
      </c>
      <c r="F48" s="148">
        <v>514321757.66000003</v>
      </c>
      <c r="G48" s="148">
        <v>659709492.76999998</v>
      </c>
      <c r="H48" s="148">
        <v>809818807.77999997</v>
      </c>
      <c r="I48" s="148">
        <v>1074827578.74</v>
      </c>
    </row>
    <row r="49" spans="2:10" s="67" customFormat="1" ht="12" x14ac:dyDescent="0.2">
      <c r="B49" s="71" t="s">
        <v>24</v>
      </c>
      <c r="C49" s="72">
        <v>140674233</v>
      </c>
      <c r="D49" s="72">
        <v>182625647</v>
      </c>
      <c r="E49" s="73">
        <v>234059926.94999999</v>
      </c>
      <c r="F49" s="148">
        <v>294352479.31</v>
      </c>
      <c r="G49" s="148">
        <v>370469259.16000003</v>
      </c>
      <c r="H49" s="148">
        <v>463983973</v>
      </c>
      <c r="I49" s="148">
        <v>651619927.64999998</v>
      </c>
    </row>
    <row r="50" spans="2:10" s="67" customFormat="1" ht="12" x14ac:dyDescent="0.2">
      <c r="B50" s="71" t="s">
        <v>119</v>
      </c>
      <c r="C50" s="72">
        <v>66883894.809999995</v>
      </c>
      <c r="D50" s="72">
        <v>98314550.590000004</v>
      </c>
      <c r="E50" s="73">
        <v>134809299.44999999</v>
      </c>
      <c r="F50" s="148">
        <v>200946382.54999998</v>
      </c>
      <c r="G50" s="148">
        <v>312515180.98000002</v>
      </c>
      <c r="H50" s="148">
        <v>510379978.16000003</v>
      </c>
      <c r="I50" s="148">
        <v>235987859.498</v>
      </c>
    </row>
    <row r="51" spans="2:10" s="67" customFormat="1" ht="12" x14ac:dyDescent="0.2">
      <c r="B51" s="71" t="s">
        <v>25</v>
      </c>
      <c r="C51" s="72">
        <v>69024189.700000003</v>
      </c>
      <c r="D51" s="72">
        <v>89862513</v>
      </c>
      <c r="E51" s="73">
        <v>121346348.63</v>
      </c>
      <c r="F51" s="148">
        <v>158175479.43000001</v>
      </c>
      <c r="G51" s="148">
        <v>206217037.838</v>
      </c>
      <c r="H51" s="148">
        <v>267699637.32000002</v>
      </c>
      <c r="I51" s="148">
        <v>379342094.75</v>
      </c>
    </row>
    <row r="52" spans="2:10" s="67" customFormat="1" ht="12" x14ac:dyDescent="0.2">
      <c r="B52" s="71" t="s">
        <v>26</v>
      </c>
      <c r="C52" s="72">
        <v>154489620.25999999</v>
      </c>
      <c r="D52" s="72">
        <v>210268441</v>
      </c>
      <c r="E52" s="73">
        <v>263263661</v>
      </c>
      <c r="F52" s="148">
        <v>334883988</v>
      </c>
      <c r="G52" s="148">
        <v>420707350</v>
      </c>
      <c r="H52" s="148">
        <v>539542013</v>
      </c>
      <c r="I52" s="148">
        <v>729995840.5</v>
      </c>
    </row>
    <row r="53" spans="2:10" s="67" customFormat="1" ht="12" x14ac:dyDescent="0.2">
      <c r="B53" s="71" t="s">
        <v>90</v>
      </c>
      <c r="C53" s="72">
        <v>602310802.30999994</v>
      </c>
      <c r="D53" s="72">
        <v>760762564.17999995</v>
      </c>
      <c r="E53" s="73">
        <v>923604124.59000003</v>
      </c>
      <c r="F53" s="148">
        <v>1280456762.22</v>
      </c>
      <c r="G53" s="148">
        <v>1509384437.6500001</v>
      </c>
      <c r="H53" s="148">
        <v>1889937511.27</v>
      </c>
      <c r="I53" s="148">
        <v>2489018858.6600003</v>
      </c>
    </row>
    <row r="54" spans="2:10" s="67" customFormat="1" ht="12" x14ac:dyDescent="0.2">
      <c r="B54" s="71" t="s">
        <v>91</v>
      </c>
      <c r="C54" s="72" t="s">
        <v>84</v>
      </c>
      <c r="D54" s="72" t="s">
        <v>84</v>
      </c>
      <c r="E54" s="73" t="s">
        <v>84</v>
      </c>
      <c r="F54" s="148">
        <v>4864519</v>
      </c>
      <c r="G54" s="148">
        <v>40413024</v>
      </c>
      <c r="H54" s="148">
        <v>74307002</v>
      </c>
      <c r="I54" s="148">
        <v>114294467</v>
      </c>
    </row>
    <row r="55" spans="2:10" s="67" customFormat="1" ht="12" x14ac:dyDescent="0.2">
      <c r="B55" s="71" t="s">
        <v>28</v>
      </c>
      <c r="C55" s="72">
        <v>31839591.75</v>
      </c>
      <c r="D55" s="72">
        <v>48860811.789999999</v>
      </c>
      <c r="E55" s="73">
        <v>93702211.810000002</v>
      </c>
      <c r="F55" s="148">
        <v>102217310.73</v>
      </c>
      <c r="G55" s="148">
        <v>166098463.78999999</v>
      </c>
      <c r="H55" s="148">
        <v>213233766.41</v>
      </c>
      <c r="I55" s="148">
        <v>362539201.86999995</v>
      </c>
    </row>
    <row r="56" spans="2:10" s="67" customFormat="1" ht="12" x14ac:dyDescent="0.2">
      <c r="B56" s="71" t="s">
        <v>27</v>
      </c>
      <c r="C56" s="72">
        <v>385594182</v>
      </c>
      <c r="D56" s="72">
        <v>509735001</v>
      </c>
      <c r="E56" s="73">
        <v>668172152.20000005</v>
      </c>
      <c r="F56" s="148">
        <v>852095326</v>
      </c>
      <c r="G56" s="148">
        <v>1102460233.79</v>
      </c>
      <c r="H56" s="148">
        <v>1380655452.0999999</v>
      </c>
      <c r="I56" s="148">
        <v>1778768329.49</v>
      </c>
    </row>
    <row r="57" spans="2:10" s="67" customFormat="1" ht="12" x14ac:dyDescent="0.2">
      <c r="B57" s="71" t="s">
        <v>29</v>
      </c>
      <c r="C57" s="72">
        <v>32089508</v>
      </c>
      <c r="D57" s="72">
        <v>48242632</v>
      </c>
      <c r="E57" s="73">
        <v>70204856.209999993</v>
      </c>
      <c r="F57" s="148">
        <v>101704838.92999999</v>
      </c>
      <c r="G57" s="148">
        <v>130394865.028</v>
      </c>
      <c r="H57" s="148">
        <v>175842530.52000001</v>
      </c>
      <c r="I57" s="148">
        <v>237291576.89999998</v>
      </c>
    </row>
    <row r="58" spans="2:10" s="67" customFormat="1" ht="12" x14ac:dyDescent="0.2">
      <c r="B58" s="71" t="s">
        <v>82</v>
      </c>
      <c r="C58" s="72" t="s">
        <v>84</v>
      </c>
      <c r="D58" s="72" t="s">
        <v>84</v>
      </c>
      <c r="E58" s="73" t="s">
        <v>84</v>
      </c>
      <c r="F58" s="148">
        <v>756084</v>
      </c>
      <c r="G58" s="148">
        <v>5731176</v>
      </c>
      <c r="H58" s="148">
        <v>36800130</v>
      </c>
      <c r="I58" s="148">
        <v>53983797</v>
      </c>
    </row>
    <row r="59" spans="2:10" s="67" customFormat="1" ht="12" x14ac:dyDescent="0.2">
      <c r="B59" s="76" t="s">
        <v>93</v>
      </c>
      <c r="C59" s="77">
        <v>17141345.009999998</v>
      </c>
      <c r="D59" s="77">
        <v>15040086.98</v>
      </c>
      <c r="E59" s="78">
        <v>21948314</v>
      </c>
      <c r="F59" s="150">
        <v>13417741.050000001</v>
      </c>
      <c r="G59" s="150">
        <v>70732804</v>
      </c>
      <c r="H59" s="150">
        <v>40802726</v>
      </c>
      <c r="I59" s="150">
        <v>133460285</v>
      </c>
    </row>
    <row r="60" spans="2:10" s="61" customFormat="1" ht="5.25" customHeight="1" x14ac:dyDescent="0.15">
      <c r="B60" s="88"/>
      <c r="C60" s="369"/>
      <c r="D60" s="369"/>
      <c r="E60" s="369"/>
      <c r="F60" s="369"/>
      <c r="G60" s="369"/>
      <c r="H60" s="369"/>
      <c r="I60" s="369"/>
      <c r="J60" s="67"/>
    </row>
    <row r="61" spans="2:10" s="75" customFormat="1" ht="12" x14ac:dyDescent="0.15">
      <c r="B61" s="356" t="s">
        <v>61</v>
      </c>
      <c r="C61" s="66">
        <v>596673</v>
      </c>
      <c r="D61" s="66">
        <v>1214749</v>
      </c>
      <c r="E61" s="66">
        <v>1729284</v>
      </c>
      <c r="F61" s="66">
        <v>2276647</v>
      </c>
      <c r="G61" s="66">
        <v>1924353</v>
      </c>
      <c r="H61" s="66">
        <v>2459920</v>
      </c>
      <c r="I61" s="66">
        <v>1822085</v>
      </c>
    </row>
    <row r="62" spans="2:10" s="75" customFormat="1" ht="12" x14ac:dyDescent="0.15">
      <c r="B62" s="71" t="s">
        <v>124</v>
      </c>
      <c r="C62" s="72">
        <v>155477</v>
      </c>
      <c r="D62" s="72">
        <v>454871</v>
      </c>
      <c r="E62" s="73">
        <v>661886</v>
      </c>
      <c r="F62" s="73">
        <v>618700</v>
      </c>
      <c r="G62" s="73">
        <v>50942</v>
      </c>
      <c r="H62" s="73">
        <v>578433</v>
      </c>
      <c r="I62" s="73">
        <v>907621</v>
      </c>
    </row>
    <row r="63" spans="2:10" s="75" customFormat="1" ht="12" x14ac:dyDescent="0.15">
      <c r="B63" s="71" t="s">
        <v>123</v>
      </c>
      <c r="C63" s="72">
        <v>214602</v>
      </c>
      <c r="D63" s="72">
        <v>276484</v>
      </c>
      <c r="E63" s="73">
        <v>107640</v>
      </c>
      <c r="F63" s="73">
        <v>111922</v>
      </c>
      <c r="G63" s="73" t="s">
        <v>84</v>
      </c>
      <c r="H63" s="73">
        <v>324843</v>
      </c>
      <c r="I63" s="73">
        <v>914464</v>
      </c>
    </row>
    <row r="64" spans="2:10" s="61" customFormat="1" ht="12" x14ac:dyDescent="0.2">
      <c r="B64" s="76" t="s">
        <v>125</v>
      </c>
      <c r="C64" s="77">
        <v>226594</v>
      </c>
      <c r="D64" s="77">
        <v>483394</v>
      </c>
      <c r="E64" s="78">
        <v>959758</v>
      </c>
      <c r="F64" s="150">
        <v>1546025</v>
      </c>
      <c r="G64" s="150">
        <v>1873411</v>
      </c>
      <c r="H64" s="150">
        <v>1556644</v>
      </c>
      <c r="I64" s="444" t="s">
        <v>84</v>
      </c>
    </row>
    <row r="65" spans="2:3" s="61" customFormat="1" ht="4.5" customHeight="1" x14ac:dyDescent="0.15">
      <c r="B65" s="79"/>
    </row>
    <row r="66" spans="2:3" s="85" customFormat="1" ht="12" x14ac:dyDescent="0.2">
      <c r="B66" s="81" t="s">
        <v>94</v>
      </c>
      <c r="C66" s="84"/>
    </row>
    <row r="67" spans="2:3" s="61" customFormat="1" ht="12" x14ac:dyDescent="0.15">
      <c r="B67" s="86" t="s">
        <v>95</v>
      </c>
    </row>
    <row r="68" spans="2:3" x14ac:dyDescent="0.2">
      <c r="B68" s="87" t="s">
        <v>74</v>
      </c>
    </row>
    <row r="69" spans="2:3" x14ac:dyDescent="0.2">
      <c r="B69" s="88"/>
    </row>
  </sheetData>
  <mergeCells count="8">
    <mergeCell ref="I4:I6"/>
    <mergeCell ref="H4:H6"/>
    <mergeCell ref="G4:G6"/>
    <mergeCell ref="B4:B6"/>
    <mergeCell ref="C4:C6"/>
    <mergeCell ref="D4:D6"/>
    <mergeCell ref="F4:F6"/>
    <mergeCell ref="E4:E6"/>
  </mergeCells>
  <pageMargins left="0.17" right="0.70866141732283472" top="0.17" bottom="0.63" header="0.17" footer="0.17"/>
  <pageSetup paperSize="9" scale="69" orientation="landscape" r:id="rId1"/>
  <headerFoot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4" tint="0.59999389629810485"/>
    <pageSetUpPr fitToPage="1"/>
  </sheetPr>
  <dimension ref="A1:S63"/>
  <sheetViews>
    <sheetView workbookViewId="0"/>
  </sheetViews>
  <sheetFormatPr baseColWidth="10" defaultRowHeight="14.25" x14ac:dyDescent="0.2"/>
  <cols>
    <col min="1" max="1" width="3.28515625" style="93" customWidth="1"/>
    <col min="2" max="2" width="27.7109375" style="62" customWidth="1"/>
    <col min="3" max="3" width="14.85546875" style="104" customWidth="1"/>
    <col min="4" max="4" width="11.7109375" style="104" bestFit="1" customWidth="1"/>
    <col min="5" max="5" width="11.42578125" style="104"/>
    <col min="6" max="6" width="14.140625" style="104" bestFit="1" customWidth="1"/>
    <col min="7" max="7" width="11.42578125" style="104"/>
    <col min="8" max="8" width="11.7109375" style="104" bestFit="1" customWidth="1"/>
    <col min="9" max="9" width="11.42578125" style="104"/>
    <col min="10" max="10" width="14.140625" style="93" bestFit="1" customWidth="1"/>
    <col min="11" max="11" width="12.5703125" style="93" customWidth="1"/>
    <col min="12" max="12" width="11.42578125" style="93"/>
    <col min="13" max="13" width="14.140625" style="93" bestFit="1" customWidth="1"/>
    <col min="14" max="16" width="11.42578125" style="93"/>
    <col min="17" max="17" width="12" style="93" customWidth="1"/>
    <col min="18" max="16384" width="11.42578125" style="93"/>
  </cols>
  <sheetData>
    <row r="1" spans="1:19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7" t="s">
        <v>182</v>
      </c>
    </row>
    <row r="2" spans="1:19" s="92" customFormat="1" ht="21.75" customHeight="1" x14ac:dyDescent="0.25">
      <c r="B2" s="460" t="s">
        <v>143</v>
      </c>
      <c r="C2" s="91"/>
      <c r="D2" s="91"/>
      <c r="E2" s="91"/>
      <c r="F2" s="91"/>
      <c r="G2" s="91"/>
      <c r="H2" s="91"/>
      <c r="I2" s="91"/>
    </row>
    <row r="3" spans="1:19" x14ac:dyDescent="0.2">
      <c r="D3" s="155"/>
      <c r="E3" s="155"/>
      <c r="F3" s="155"/>
      <c r="G3" s="155"/>
      <c r="H3" s="155"/>
      <c r="I3" s="353"/>
      <c r="J3" s="429"/>
      <c r="K3" s="155"/>
      <c r="L3" s="155"/>
      <c r="M3" s="155"/>
      <c r="N3" s="155"/>
      <c r="O3" s="155"/>
    </row>
    <row r="4" spans="1:19" ht="14.25" customHeight="1" x14ac:dyDescent="0.2">
      <c r="B4" s="482" t="s">
        <v>0</v>
      </c>
      <c r="C4" s="486" t="s">
        <v>97</v>
      </c>
      <c r="D4" s="487"/>
      <c r="E4" s="487"/>
      <c r="F4" s="487"/>
      <c r="G4" s="487"/>
      <c r="H4" s="487"/>
      <c r="I4" s="488"/>
      <c r="J4" s="489" t="s">
        <v>98</v>
      </c>
      <c r="K4" s="487"/>
      <c r="L4" s="487"/>
      <c r="M4" s="487"/>
      <c r="N4" s="487"/>
      <c r="O4" s="487"/>
      <c r="P4" s="488"/>
      <c r="Q4" s="482" t="s">
        <v>99</v>
      </c>
    </row>
    <row r="5" spans="1:19" x14ac:dyDescent="0.2">
      <c r="B5" s="483"/>
      <c r="C5" s="90" t="s">
        <v>45</v>
      </c>
      <c r="D5" s="490" t="s">
        <v>100</v>
      </c>
      <c r="E5" s="491"/>
      <c r="F5" s="486" t="s">
        <v>101</v>
      </c>
      <c r="G5" s="488"/>
      <c r="H5" s="486" t="s">
        <v>102</v>
      </c>
      <c r="I5" s="488"/>
      <c r="J5" s="90" t="s">
        <v>45</v>
      </c>
      <c r="K5" s="490" t="s">
        <v>100</v>
      </c>
      <c r="L5" s="491"/>
      <c r="M5" s="486" t="s">
        <v>101</v>
      </c>
      <c r="N5" s="488"/>
      <c r="O5" s="486" t="s">
        <v>102</v>
      </c>
      <c r="P5" s="488"/>
      <c r="Q5" s="483"/>
    </row>
    <row r="6" spans="1:19" ht="24" x14ac:dyDescent="0.2">
      <c r="B6" s="484"/>
      <c r="C6" s="94" t="s">
        <v>68</v>
      </c>
      <c r="D6" s="94" t="s">
        <v>68</v>
      </c>
      <c r="E6" s="95" t="s">
        <v>40</v>
      </c>
      <c r="F6" s="94" t="s">
        <v>68</v>
      </c>
      <c r="G6" s="95" t="s">
        <v>40</v>
      </c>
      <c r="H6" s="94" t="s">
        <v>68</v>
      </c>
      <c r="I6" s="95" t="s">
        <v>40</v>
      </c>
      <c r="J6" s="94" t="s">
        <v>68</v>
      </c>
      <c r="K6" s="94" t="s">
        <v>68</v>
      </c>
      <c r="L6" s="95" t="s">
        <v>40</v>
      </c>
      <c r="M6" s="94" t="s">
        <v>68</v>
      </c>
      <c r="N6" s="95" t="s">
        <v>40</v>
      </c>
      <c r="O6" s="94" t="s">
        <v>68</v>
      </c>
      <c r="P6" s="95" t="s">
        <v>40</v>
      </c>
      <c r="Q6" s="484"/>
    </row>
    <row r="7" spans="1:19" ht="5.25" customHeight="1" x14ac:dyDescent="0.2">
      <c r="B7" s="450"/>
      <c r="C7" s="96"/>
      <c r="D7" s="97"/>
      <c r="E7" s="97"/>
      <c r="F7" s="97"/>
      <c r="G7" s="97"/>
      <c r="H7" s="97"/>
      <c r="I7" s="98"/>
      <c r="J7" s="96"/>
      <c r="K7" s="96"/>
      <c r="L7" s="97"/>
      <c r="M7" s="97"/>
      <c r="N7" s="97"/>
      <c r="O7" s="97"/>
      <c r="P7" s="98"/>
    </row>
    <row r="8" spans="1:19" ht="12" customHeight="1" x14ac:dyDescent="0.2">
      <c r="B8" s="356" t="s">
        <v>64</v>
      </c>
      <c r="C8" s="99">
        <v>29544448.617000002</v>
      </c>
      <c r="D8" s="99">
        <v>317382.78600000002</v>
      </c>
      <c r="E8" s="152">
        <v>1.0742552352707527E-2</v>
      </c>
      <c r="F8" s="99">
        <v>28973244.050000001</v>
      </c>
      <c r="G8" s="152">
        <v>0.98066626409567415</v>
      </c>
      <c r="H8" s="99">
        <v>253821.78099999999</v>
      </c>
      <c r="I8" s="357">
        <v>8.5911835516182169E-3</v>
      </c>
      <c r="J8" s="99">
        <v>36209355.780999996</v>
      </c>
      <c r="K8" s="99">
        <v>317382.78600000002</v>
      </c>
      <c r="L8" s="152">
        <v>8.7652149328362027E-3</v>
      </c>
      <c r="M8" s="99">
        <v>35638151.213999987</v>
      </c>
      <c r="N8" s="152">
        <v>0.98422494533029681</v>
      </c>
      <c r="O8" s="99">
        <v>253821.78099999999</v>
      </c>
      <c r="P8" s="357">
        <v>7.0098397368667624E-3</v>
      </c>
      <c r="Q8" s="358">
        <v>0.22558915383396183</v>
      </c>
      <c r="S8" s="100"/>
    </row>
    <row r="9" spans="1:19" ht="5.25" customHeight="1" x14ac:dyDescent="0.2">
      <c r="C9" s="354"/>
      <c r="D9" s="354"/>
      <c r="E9" s="355"/>
      <c r="F9" s="354"/>
      <c r="G9" s="355"/>
      <c r="H9" s="354"/>
      <c r="I9" s="355"/>
      <c r="J9" s="354"/>
      <c r="K9" s="354"/>
      <c r="L9" s="101"/>
      <c r="M9" s="354"/>
      <c r="N9" s="101"/>
      <c r="O9" s="354"/>
      <c r="P9" s="101"/>
      <c r="Q9" s="101"/>
    </row>
    <row r="10" spans="1:19" s="102" customFormat="1" ht="12" x14ac:dyDescent="0.2">
      <c r="B10" s="356" t="s">
        <v>60</v>
      </c>
      <c r="C10" s="99">
        <v>29544448.617000002</v>
      </c>
      <c r="D10" s="99">
        <v>317382.78600000002</v>
      </c>
      <c r="E10" s="152">
        <v>1.0742552352707527E-2</v>
      </c>
      <c r="F10" s="99">
        <v>28973244.050000001</v>
      </c>
      <c r="G10" s="152">
        <v>0.98066626409567415</v>
      </c>
      <c r="H10" s="99">
        <v>253821.78099999999</v>
      </c>
      <c r="I10" s="357">
        <v>8.5911835516182169E-3</v>
      </c>
      <c r="J10" s="99">
        <v>36209355.780999996</v>
      </c>
      <c r="K10" s="99">
        <v>317382.78600000002</v>
      </c>
      <c r="L10" s="152">
        <v>8.7652149328362027E-3</v>
      </c>
      <c r="M10" s="99">
        <v>35638151.213999987</v>
      </c>
      <c r="N10" s="152">
        <v>0.98422494533029681</v>
      </c>
      <c r="O10" s="99">
        <v>253821.78099999999</v>
      </c>
      <c r="P10" s="357">
        <v>7.0098397368667624E-3</v>
      </c>
      <c r="Q10" s="358">
        <v>0.22558915383396183</v>
      </c>
    </row>
    <row r="11" spans="1:19" s="102" customFormat="1" ht="12" x14ac:dyDescent="0.2">
      <c r="B11" s="71" t="s">
        <v>142</v>
      </c>
      <c r="C11" s="157">
        <v>305013.266</v>
      </c>
      <c r="D11" s="158">
        <v>0</v>
      </c>
      <c r="E11" s="159">
        <v>0</v>
      </c>
      <c r="F11" s="158">
        <v>304369.69199999998</v>
      </c>
      <c r="G11" s="159">
        <v>0.99789001308552916</v>
      </c>
      <c r="H11" s="158">
        <v>643.57399999999996</v>
      </c>
      <c r="I11" s="159">
        <v>2.1099869144707954E-3</v>
      </c>
      <c r="J11" s="157">
        <v>389913.00800000003</v>
      </c>
      <c r="K11" s="158">
        <v>0</v>
      </c>
      <c r="L11" s="159">
        <v>0</v>
      </c>
      <c r="M11" s="158">
        <v>388889.43400000001</v>
      </c>
      <c r="N11" s="159">
        <v>0.99737486572902434</v>
      </c>
      <c r="O11" s="158">
        <v>1023.574</v>
      </c>
      <c r="P11" s="159">
        <v>2.6251342709756424E-3</v>
      </c>
      <c r="Q11" s="160">
        <v>0.27834770307990486</v>
      </c>
    </row>
    <row r="12" spans="1:19" s="102" customFormat="1" ht="12" x14ac:dyDescent="0.2">
      <c r="B12" s="71" t="s">
        <v>78</v>
      </c>
      <c r="C12" s="157">
        <v>95434.625</v>
      </c>
      <c r="D12" s="452">
        <v>0</v>
      </c>
      <c r="E12" s="159">
        <v>0</v>
      </c>
      <c r="F12" s="158">
        <v>95134.625</v>
      </c>
      <c r="G12" s="159">
        <v>0.99685648683588368</v>
      </c>
      <c r="H12" s="158">
        <v>300</v>
      </c>
      <c r="I12" s="159">
        <v>3.1435131641162732E-3</v>
      </c>
      <c r="J12" s="157">
        <v>185379.56599999999</v>
      </c>
      <c r="K12" s="158">
        <v>0</v>
      </c>
      <c r="L12" s="159">
        <v>0</v>
      </c>
      <c r="M12" s="158">
        <v>185061.06599999999</v>
      </c>
      <c r="N12" s="159">
        <v>0.99828190341108036</v>
      </c>
      <c r="O12" s="158">
        <v>318.5</v>
      </c>
      <c r="P12" s="159">
        <v>1.7180965889196224E-3</v>
      </c>
      <c r="Q12" s="160">
        <v>0.9424770202638717</v>
      </c>
    </row>
    <row r="13" spans="1:19" s="102" customFormat="1" ht="12" x14ac:dyDescent="0.2">
      <c r="B13" s="71" t="s">
        <v>79</v>
      </c>
      <c r="C13" s="157">
        <v>78374.297999999995</v>
      </c>
      <c r="D13" s="452">
        <v>0</v>
      </c>
      <c r="E13" s="159">
        <v>0</v>
      </c>
      <c r="F13" s="158">
        <v>78074.297999999995</v>
      </c>
      <c r="G13" s="159">
        <v>0.99617221451859128</v>
      </c>
      <c r="H13" s="158">
        <v>300</v>
      </c>
      <c r="I13" s="159">
        <v>3.8277854814087139E-3</v>
      </c>
      <c r="J13" s="157">
        <v>139185.804</v>
      </c>
      <c r="K13" s="158">
        <v>0</v>
      </c>
      <c r="L13" s="159">
        <v>0</v>
      </c>
      <c r="M13" s="158">
        <v>138856.704</v>
      </c>
      <c r="N13" s="159">
        <v>0.99763553472737776</v>
      </c>
      <c r="O13" s="158">
        <v>329.1</v>
      </c>
      <c r="P13" s="159">
        <v>2.3644652726221996E-3</v>
      </c>
      <c r="Q13" s="160">
        <v>0.77591133256466316</v>
      </c>
    </row>
    <row r="14" spans="1:19" s="102" customFormat="1" ht="12" x14ac:dyDescent="0.2">
      <c r="B14" s="71" t="s">
        <v>1</v>
      </c>
      <c r="C14" s="157">
        <v>5160641.2750000004</v>
      </c>
      <c r="D14" s="452">
        <v>173357.774</v>
      </c>
      <c r="E14" s="159">
        <v>3.3592293043077287E-2</v>
      </c>
      <c r="F14" s="158">
        <v>4971018.7300000004</v>
      </c>
      <c r="G14" s="159">
        <v>0.9632560112405798</v>
      </c>
      <c r="H14" s="158">
        <v>16264.771000000001</v>
      </c>
      <c r="I14" s="159">
        <v>3.1516957163429267E-3</v>
      </c>
      <c r="J14" s="157">
        <v>6088502.8099999996</v>
      </c>
      <c r="K14" s="158">
        <v>173357.774</v>
      </c>
      <c r="L14" s="159">
        <v>2.8472972651875973E-2</v>
      </c>
      <c r="M14" s="158">
        <v>5877985.2649999997</v>
      </c>
      <c r="N14" s="159">
        <v>0.96542375825888793</v>
      </c>
      <c r="O14" s="158">
        <v>37159.771000000001</v>
      </c>
      <c r="P14" s="159">
        <v>6.1032690892360783E-3</v>
      </c>
      <c r="Q14" s="160">
        <v>0.17979578225963766</v>
      </c>
    </row>
    <row r="15" spans="1:19" s="102" customFormat="1" ht="12" x14ac:dyDescent="0.2">
      <c r="B15" s="71" t="s">
        <v>2</v>
      </c>
      <c r="C15" s="157">
        <v>371843.65499999997</v>
      </c>
      <c r="D15" s="452">
        <v>0</v>
      </c>
      <c r="E15" s="159">
        <v>0</v>
      </c>
      <c r="F15" s="158">
        <v>369549.01199999999</v>
      </c>
      <c r="G15" s="159">
        <v>0.9938290112816367</v>
      </c>
      <c r="H15" s="158">
        <v>2294.643</v>
      </c>
      <c r="I15" s="159">
        <v>6.1709887183633676E-3</v>
      </c>
      <c r="J15" s="157">
        <v>475585.68299999996</v>
      </c>
      <c r="K15" s="158">
        <v>0</v>
      </c>
      <c r="L15" s="159">
        <v>0</v>
      </c>
      <c r="M15" s="158">
        <v>471386.04</v>
      </c>
      <c r="N15" s="159">
        <v>0.9911695344285627</v>
      </c>
      <c r="O15" s="158">
        <v>4199.643</v>
      </c>
      <c r="P15" s="159">
        <v>8.830465571437315E-3</v>
      </c>
      <c r="Q15" s="160">
        <v>0.27899367544674125</v>
      </c>
    </row>
    <row r="16" spans="1:19" x14ac:dyDescent="0.2">
      <c r="B16" s="71" t="s">
        <v>86</v>
      </c>
      <c r="C16" s="157">
        <v>451488.11800000002</v>
      </c>
      <c r="D16" s="452">
        <v>4200</v>
      </c>
      <c r="E16" s="159">
        <v>9.3025703945546576E-3</v>
      </c>
      <c r="F16" s="158">
        <v>444431.49400000001</v>
      </c>
      <c r="G16" s="159">
        <v>0.98437029964097522</v>
      </c>
      <c r="H16" s="158">
        <v>2856.6239999999998</v>
      </c>
      <c r="I16" s="159">
        <v>6.3271299644700723E-3</v>
      </c>
      <c r="J16" s="157">
        <v>574199.84299999999</v>
      </c>
      <c r="K16" s="158">
        <v>4200</v>
      </c>
      <c r="L16" s="159">
        <v>7.3145265558702006E-3</v>
      </c>
      <c r="M16" s="158">
        <v>563396.71900000004</v>
      </c>
      <c r="N16" s="159">
        <v>0.98118577681324803</v>
      </c>
      <c r="O16" s="158">
        <v>6603.1239999999998</v>
      </c>
      <c r="P16" s="159">
        <v>1.1499696630881871E-2</v>
      </c>
      <c r="Q16" s="160">
        <v>0.27179391905946004</v>
      </c>
    </row>
    <row r="17" spans="2:17" s="102" customFormat="1" ht="12" x14ac:dyDescent="0.2">
      <c r="B17" s="71" t="s">
        <v>57</v>
      </c>
      <c r="C17" s="157">
        <v>91065.093000000008</v>
      </c>
      <c r="D17" s="452">
        <v>0</v>
      </c>
      <c r="E17" s="159">
        <v>0</v>
      </c>
      <c r="F17" s="158">
        <v>90441.922000000006</v>
      </c>
      <c r="G17" s="159">
        <v>0.99315686198223063</v>
      </c>
      <c r="H17" s="158">
        <v>623.17100000000005</v>
      </c>
      <c r="I17" s="159">
        <v>6.8431380177693332E-3</v>
      </c>
      <c r="J17" s="157">
        <v>142068.478</v>
      </c>
      <c r="K17" s="158">
        <v>0</v>
      </c>
      <c r="L17" s="159">
        <v>0</v>
      </c>
      <c r="M17" s="158">
        <v>141237.60699999999</v>
      </c>
      <c r="N17" s="159">
        <v>0.99415161609600677</v>
      </c>
      <c r="O17" s="158">
        <v>830.87099999999998</v>
      </c>
      <c r="P17" s="159">
        <v>5.8483839039931151E-3</v>
      </c>
      <c r="Q17" s="160">
        <v>0.56007613147663493</v>
      </c>
    </row>
    <row r="18" spans="2:17" s="102" customFormat="1" ht="12" x14ac:dyDescent="0.2">
      <c r="B18" s="71" t="s">
        <v>41</v>
      </c>
      <c r="C18" s="157">
        <v>115399.742</v>
      </c>
      <c r="D18" s="452">
        <v>0</v>
      </c>
      <c r="E18" s="159">
        <v>0</v>
      </c>
      <c r="F18" s="158">
        <v>114776.571</v>
      </c>
      <c r="G18" s="159">
        <v>0.99459989260634563</v>
      </c>
      <c r="H18" s="158">
        <v>623.17100000000005</v>
      </c>
      <c r="I18" s="159">
        <v>5.4001073936543117E-3</v>
      </c>
      <c r="J18" s="157">
        <v>157102.505</v>
      </c>
      <c r="K18" s="158">
        <v>0</v>
      </c>
      <c r="L18" s="159">
        <v>0</v>
      </c>
      <c r="M18" s="158">
        <v>156331.13399999999</v>
      </c>
      <c r="N18" s="159">
        <v>0.99509001463725855</v>
      </c>
      <c r="O18" s="158">
        <v>771.37099999999998</v>
      </c>
      <c r="P18" s="159">
        <v>4.9099853627413512E-3</v>
      </c>
      <c r="Q18" s="160">
        <v>0.36137657049527894</v>
      </c>
    </row>
    <row r="19" spans="2:17" s="102" customFormat="1" ht="12" x14ac:dyDescent="0.2">
      <c r="B19" s="71" t="s">
        <v>3</v>
      </c>
      <c r="C19" s="157">
        <v>681851.70499999996</v>
      </c>
      <c r="D19" s="452">
        <v>4490</v>
      </c>
      <c r="E19" s="159">
        <v>6.5850095659730004E-3</v>
      </c>
      <c r="F19" s="158">
        <v>674479.62399999995</v>
      </c>
      <c r="G19" s="159">
        <v>0.98918814612335682</v>
      </c>
      <c r="H19" s="158">
        <v>2882.0810000000001</v>
      </c>
      <c r="I19" s="159">
        <v>4.2268443106701628E-3</v>
      </c>
      <c r="J19" s="157">
        <v>826871.22</v>
      </c>
      <c r="K19" s="158">
        <v>4490</v>
      </c>
      <c r="L19" s="159">
        <v>5.4301079677195685E-3</v>
      </c>
      <c r="M19" s="158">
        <v>816484.13899999997</v>
      </c>
      <c r="N19" s="159">
        <v>0.98743809102462166</v>
      </c>
      <c r="O19" s="158">
        <v>5897.0810000000001</v>
      </c>
      <c r="P19" s="159">
        <v>7.1318010076587262E-3</v>
      </c>
      <c r="Q19" s="160">
        <v>0.21268483152066042</v>
      </c>
    </row>
    <row r="20" spans="2:17" s="102" customFormat="1" ht="12" x14ac:dyDescent="0.2">
      <c r="B20" s="71" t="s">
        <v>4</v>
      </c>
      <c r="C20" s="157">
        <v>2058031.6</v>
      </c>
      <c r="D20" s="452">
        <v>39105.012000000002</v>
      </c>
      <c r="E20" s="159">
        <v>1.9001171799305706E-2</v>
      </c>
      <c r="F20" s="158">
        <v>2011247.027</v>
      </c>
      <c r="G20" s="159">
        <v>0.97726732038516795</v>
      </c>
      <c r="H20" s="158">
        <v>7679.5609999999997</v>
      </c>
      <c r="I20" s="159">
        <v>3.7315078155262531E-3</v>
      </c>
      <c r="J20" s="157">
        <v>2507431.7400000002</v>
      </c>
      <c r="K20" s="158">
        <v>39105.012000000002</v>
      </c>
      <c r="L20" s="159">
        <v>1.5595643692378241E-2</v>
      </c>
      <c r="M20" s="158">
        <v>2448387.1669999999</v>
      </c>
      <c r="N20" s="159">
        <v>0.97645217133607776</v>
      </c>
      <c r="O20" s="158">
        <v>19939.561000000002</v>
      </c>
      <c r="P20" s="159">
        <v>7.9521849715438308E-3</v>
      </c>
      <c r="Q20" s="160">
        <v>0.21836406204841574</v>
      </c>
    </row>
    <row r="21" spans="2:17" s="102" customFormat="1" ht="12" x14ac:dyDescent="0.2">
      <c r="B21" s="71" t="s">
        <v>5</v>
      </c>
      <c r="C21" s="157">
        <v>1180671.331</v>
      </c>
      <c r="D21" s="452">
        <v>20500</v>
      </c>
      <c r="E21" s="159">
        <v>1.7363003116741216E-2</v>
      </c>
      <c r="F21" s="158">
        <v>1156224.5279999999</v>
      </c>
      <c r="G21" s="159">
        <v>0.97929415040568979</v>
      </c>
      <c r="H21" s="158">
        <v>3946.8029999999999</v>
      </c>
      <c r="I21" s="159">
        <v>3.3428464775689553E-3</v>
      </c>
      <c r="J21" s="157">
        <v>1399717.4770000002</v>
      </c>
      <c r="K21" s="158">
        <v>20500</v>
      </c>
      <c r="L21" s="159">
        <v>1.4645812699243733E-2</v>
      </c>
      <c r="M21" s="158">
        <v>1369682.6740000001</v>
      </c>
      <c r="N21" s="159">
        <v>0.9785422390635764</v>
      </c>
      <c r="O21" s="158">
        <v>9534.8029999999999</v>
      </c>
      <c r="P21" s="159">
        <v>6.8119482371798651E-3</v>
      </c>
      <c r="Q21" s="160">
        <v>0.18552677637600756</v>
      </c>
    </row>
    <row r="22" spans="2:17" s="102" customFormat="1" ht="12" x14ac:dyDescent="0.2">
      <c r="B22" s="71" t="s">
        <v>6</v>
      </c>
      <c r="C22" s="157">
        <v>370143.33499999996</v>
      </c>
      <c r="D22" s="452">
        <v>0</v>
      </c>
      <c r="E22" s="159">
        <v>0</v>
      </c>
      <c r="F22" s="158">
        <v>368803.31599999999</v>
      </c>
      <c r="G22" s="159">
        <v>0.99637972949046894</v>
      </c>
      <c r="H22" s="158">
        <v>1340.019</v>
      </c>
      <c r="I22" s="159">
        <v>3.6202705095311257E-3</v>
      </c>
      <c r="J22" s="157">
        <v>473233.022</v>
      </c>
      <c r="K22" s="158">
        <v>0</v>
      </c>
      <c r="L22" s="159">
        <v>0</v>
      </c>
      <c r="M22" s="158">
        <v>471143.00300000003</v>
      </c>
      <c r="N22" s="159">
        <v>0.9955835309396478</v>
      </c>
      <c r="O22" s="158">
        <v>2090.0189999999998</v>
      </c>
      <c r="P22" s="159">
        <v>4.4164690603522589E-3</v>
      </c>
      <c r="Q22" s="160">
        <v>0.27851288204338465</v>
      </c>
    </row>
    <row r="23" spans="2:17" s="102" customFormat="1" ht="12" x14ac:dyDescent="0.2">
      <c r="B23" s="71" t="s">
        <v>7</v>
      </c>
      <c r="C23" s="157">
        <v>250542.755</v>
      </c>
      <c r="D23" s="452">
        <v>0</v>
      </c>
      <c r="E23" s="159">
        <v>0</v>
      </c>
      <c r="F23" s="158">
        <v>249383.136</v>
      </c>
      <c r="G23" s="159">
        <v>0.99537157240886887</v>
      </c>
      <c r="H23" s="158">
        <v>1159.6189999999999</v>
      </c>
      <c r="I23" s="159">
        <v>4.6284275911311025E-3</v>
      </c>
      <c r="J23" s="157">
        <v>321300.69900000002</v>
      </c>
      <c r="K23" s="158">
        <v>0</v>
      </c>
      <c r="L23" s="159">
        <v>0</v>
      </c>
      <c r="M23" s="158">
        <v>319749.08</v>
      </c>
      <c r="N23" s="159">
        <v>0.99517081971863375</v>
      </c>
      <c r="O23" s="158">
        <v>1551.6189999999999</v>
      </c>
      <c r="P23" s="159">
        <v>4.8291802813662721E-3</v>
      </c>
      <c r="Q23" s="160">
        <v>0.28241863948530477</v>
      </c>
    </row>
    <row r="24" spans="2:17" s="102" customFormat="1" ht="12" x14ac:dyDescent="0.2">
      <c r="B24" s="71" t="s">
        <v>8</v>
      </c>
      <c r="C24" s="157">
        <v>175542.84599999999</v>
      </c>
      <c r="D24" s="452">
        <v>0</v>
      </c>
      <c r="E24" s="159">
        <v>0</v>
      </c>
      <c r="F24" s="158">
        <v>174762.35699999999</v>
      </c>
      <c r="G24" s="159">
        <v>0.99555385469824276</v>
      </c>
      <c r="H24" s="158">
        <v>780.48900000000003</v>
      </c>
      <c r="I24" s="159">
        <v>4.4461453017572705E-3</v>
      </c>
      <c r="J24" s="157">
        <v>229005.62299999999</v>
      </c>
      <c r="K24" s="158">
        <v>0</v>
      </c>
      <c r="L24" s="159">
        <v>0</v>
      </c>
      <c r="M24" s="158">
        <v>226937.13399999999</v>
      </c>
      <c r="N24" s="159">
        <v>0.9909675187320619</v>
      </c>
      <c r="O24" s="158">
        <v>2068.489</v>
      </c>
      <c r="P24" s="159">
        <v>9.032481267938125E-3</v>
      </c>
      <c r="Q24" s="160">
        <v>0.30455685445592007</v>
      </c>
    </row>
    <row r="25" spans="2:17" s="102" customFormat="1" ht="12" x14ac:dyDescent="0.2">
      <c r="B25" s="71" t="s">
        <v>118</v>
      </c>
      <c r="C25" s="157">
        <v>50380.927000000003</v>
      </c>
      <c r="D25" s="452">
        <v>0</v>
      </c>
      <c r="E25" s="159">
        <v>0</v>
      </c>
      <c r="F25" s="158">
        <v>50380.927000000003</v>
      </c>
      <c r="G25" s="159">
        <v>1</v>
      </c>
      <c r="H25" s="158">
        <v>0</v>
      </c>
      <c r="I25" s="159">
        <v>0</v>
      </c>
      <c r="J25" s="157">
        <v>76396.709000000003</v>
      </c>
      <c r="K25" s="158">
        <v>0</v>
      </c>
      <c r="L25" s="159">
        <v>0</v>
      </c>
      <c r="M25" s="158">
        <v>76396.709000000003</v>
      </c>
      <c r="N25" s="159">
        <v>1</v>
      </c>
      <c r="O25" s="158">
        <v>0</v>
      </c>
      <c r="P25" s="159">
        <v>0</v>
      </c>
      <c r="Q25" s="160">
        <v>0.51638156638126165</v>
      </c>
    </row>
    <row r="26" spans="2:17" s="102" customFormat="1" ht="12" x14ac:dyDescent="0.2">
      <c r="B26" s="71" t="s">
        <v>9</v>
      </c>
      <c r="C26" s="157">
        <v>356658.3</v>
      </c>
      <c r="D26" s="452">
        <v>0</v>
      </c>
      <c r="E26" s="159">
        <v>0</v>
      </c>
      <c r="F26" s="158">
        <v>355202.07699999999</v>
      </c>
      <c r="G26" s="159">
        <v>0.99591703599776038</v>
      </c>
      <c r="H26" s="158">
        <v>1456.223</v>
      </c>
      <c r="I26" s="159">
        <v>4.0829640022396786E-3</v>
      </c>
      <c r="J26" s="157">
        <v>434478.033</v>
      </c>
      <c r="K26" s="158">
        <v>0</v>
      </c>
      <c r="L26" s="159">
        <v>0</v>
      </c>
      <c r="M26" s="158">
        <v>431925.81</v>
      </c>
      <c r="N26" s="159">
        <v>0.99412577206176034</v>
      </c>
      <c r="O26" s="158">
        <v>2552.223</v>
      </c>
      <c r="P26" s="159">
        <v>5.8742279382396302E-3</v>
      </c>
      <c r="Q26" s="160">
        <v>0.21819128560866252</v>
      </c>
    </row>
    <row r="27" spans="2:17" s="102" customFormat="1" ht="12" x14ac:dyDescent="0.2">
      <c r="B27" s="71" t="s">
        <v>10</v>
      </c>
      <c r="C27" s="157">
        <v>394700.15600000002</v>
      </c>
      <c r="D27" s="452">
        <v>4490</v>
      </c>
      <c r="E27" s="159">
        <v>1.1375723905211733E-2</v>
      </c>
      <c r="F27" s="158">
        <v>389019.04800000001</v>
      </c>
      <c r="G27" s="159">
        <v>0.98560652203035859</v>
      </c>
      <c r="H27" s="158">
        <v>1191.1079999999999</v>
      </c>
      <c r="I27" s="159">
        <v>3.0177540644296067E-3</v>
      </c>
      <c r="J27" s="157">
        <v>522030.70199999999</v>
      </c>
      <c r="K27" s="158">
        <v>4490</v>
      </c>
      <c r="L27" s="159">
        <v>8.6010266882732122E-3</v>
      </c>
      <c r="M27" s="158">
        <v>515640.59399999998</v>
      </c>
      <c r="N27" s="159">
        <v>0.98775913375301816</v>
      </c>
      <c r="O27" s="158">
        <v>1900.1079999999999</v>
      </c>
      <c r="P27" s="159">
        <v>3.6398395587085605E-3</v>
      </c>
      <c r="Q27" s="160">
        <v>0.32260069844005823</v>
      </c>
    </row>
    <row r="28" spans="2:17" s="102" customFormat="1" ht="12" x14ac:dyDescent="0.2">
      <c r="B28" s="71" t="s">
        <v>11</v>
      </c>
      <c r="C28" s="157">
        <v>341359.44300000003</v>
      </c>
      <c r="D28" s="452">
        <v>0</v>
      </c>
      <c r="E28" s="159">
        <v>0</v>
      </c>
      <c r="F28" s="158">
        <v>339821.75300000003</v>
      </c>
      <c r="G28" s="159">
        <v>0.99549539339973669</v>
      </c>
      <c r="H28" s="158">
        <v>1537.69</v>
      </c>
      <c r="I28" s="159">
        <v>4.5046066002632891E-3</v>
      </c>
      <c r="J28" s="157">
        <v>408760.658</v>
      </c>
      <c r="K28" s="158">
        <v>0</v>
      </c>
      <c r="L28" s="159">
        <v>0</v>
      </c>
      <c r="M28" s="158">
        <v>405916.96799999999</v>
      </c>
      <c r="N28" s="159">
        <v>0.99304314164207064</v>
      </c>
      <c r="O28" s="158">
        <v>2843.69</v>
      </c>
      <c r="P28" s="159">
        <v>6.9568583579293483E-3</v>
      </c>
      <c r="Q28" s="160">
        <v>0.19744939354145807</v>
      </c>
    </row>
    <row r="29" spans="2:17" s="102" customFormat="1" ht="12" x14ac:dyDescent="0.2">
      <c r="B29" s="71" t="s">
        <v>12</v>
      </c>
      <c r="C29" s="157">
        <v>2030275.85</v>
      </c>
      <c r="D29" s="452">
        <v>11690</v>
      </c>
      <c r="E29" s="159">
        <v>5.7578382760155467E-3</v>
      </c>
      <c r="F29" s="158">
        <v>2008554.34</v>
      </c>
      <c r="G29" s="159">
        <v>0.98930120259274124</v>
      </c>
      <c r="H29" s="158">
        <v>10031.51</v>
      </c>
      <c r="I29" s="159">
        <v>4.9409591312431752E-3</v>
      </c>
      <c r="J29" s="157">
        <v>2434769.2829999998</v>
      </c>
      <c r="K29" s="158">
        <v>11690</v>
      </c>
      <c r="L29" s="159">
        <v>4.8012762776422791E-3</v>
      </c>
      <c r="M29" s="158">
        <v>2401277.773</v>
      </c>
      <c r="N29" s="159">
        <v>0.98624448310817636</v>
      </c>
      <c r="O29" s="158">
        <v>21801.51</v>
      </c>
      <c r="P29" s="159">
        <v>8.9542406141814301E-3</v>
      </c>
      <c r="Q29" s="160">
        <v>0.19923077595588778</v>
      </c>
    </row>
    <row r="30" spans="2:17" s="102" customFormat="1" ht="12" x14ac:dyDescent="0.2">
      <c r="B30" s="71" t="s">
        <v>13</v>
      </c>
      <c r="C30" s="157">
        <v>315038.913</v>
      </c>
      <c r="D30" s="452">
        <v>15290</v>
      </c>
      <c r="E30" s="159">
        <v>4.8533687011547047E-2</v>
      </c>
      <c r="F30" s="158">
        <v>299057.33299999998</v>
      </c>
      <c r="G30" s="159">
        <v>0.94927109210791361</v>
      </c>
      <c r="H30" s="158">
        <v>691.58</v>
      </c>
      <c r="I30" s="159">
        <v>2.1952208805392876E-3</v>
      </c>
      <c r="J30" s="157">
        <v>412963.01800000004</v>
      </c>
      <c r="K30" s="158">
        <v>15290</v>
      </c>
      <c r="L30" s="159">
        <v>3.7025107173156116E-2</v>
      </c>
      <c r="M30" s="158">
        <v>396520.43800000002</v>
      </c>
      <c r="N30" s="159">
        <v>0.96018389230194934</v>
      </c>
      <c r="O30" s="158">
        <v>1152.58</v>
      </c>
      <c r="P30" s="159">
        <v>2.7910005248944587E-3</v>
      </c>
      <c r="Q30" s="160">
        <v>0.31083177651771554</v>
      </c>
    </row>
    <row r="31" spans="2:17" s="102" customFormat="1" ht="12" x14ac:dyDescent="0.2">
      <c r="B31" s="71" t="s">
        <v>62</v>
      </c>
      <c r="C31" s="157">
        <v>194437.535</v>
      </c>
      <c r="D31" s="452">
        <v>0</v>
      </c>
      <c r="E31" s="159">
        <v>0</v>
      </c>
      <c r="F31" s="158">
        <v>193780.158</v>
      </c>
      <c r="G31" s="159">
        <v>0.99661908386155995</v>
      </c>
      <c r="H31" s="158">
        <v>657.37699999999995</v>
      </c>
      <c r="I31" s="159">
        <v>3.3809161384400392E-3</v>
      </c>
      <c r="J31" s="157">
        <v>246423.345</v>
      </c>
      <c r="K31" s="158">
        <v>0</v>
      </c>
      <c r="L31" s="159">
        <v>0</v>
      </c>
      <c r="M31" s="158">
        <v>245564.96799999999</v>
      </c>
      <c r="N31" s="159">
        <v>0.99651665713733406</v>
      </c>
      <c r="O31" s="158">
        <v>858.37699999999995</v>
      </c>
      <c r="P31" s="159">
        <v>3.4833428626658727E-3</v>
      </c>
      <c r="Q31" s="160">
        <v>0.267365094913387</v>
      </c>
    </row>
    <row r="32" spans="2:17" s="102" customFormat="1" ht="12" x14ac:dyDescent="0.2">
      <c r="B32" s="71" t="s">
        <v>14</v>
      </c>
      <c r="C32" s="157">
        <v>789195.96200000006</v>
      </c>
      <c r="D32" s="452">
        <v>4490</v>
      </c>
      <c r="E32" s="159">
        <v>5.6893347358510683E-3</v>
      </c>
      <c r="F32" s="158">
        <v>780521.33700000006</v>
      </c>
      <c r="G32" s="159">
        <v>0.98900827498151844</v>
      </c>
      <c r="H32" s="158">
        <v>4184.625</v>
      </c>
      <c r="I32" s="159">
        <v>5.3023902826304621E-3</v>
      </c>
      <c r="J32" s="157">
        <v>945530.93299999996</v>
      </c>
      <c r="K32" s="158">
        <v>4490</v>
      </c>
      <c r="L32" s="159">
        <v>4.7486547962572049E-3</v>
      </c>
      <c r="M32" s="158">
        <v>931689.30799999996</v>
      </c>
      <c r="N32" s="159">
        <v>0.98536100246230651</v>
      </c>
      <c r="O32" s="158">
        <v>9351.625</v>
      </c>
      <c r="P32" s="159">
        <v>9.890342741436256E-3</v>
      </c>
      <c r="Q32" s="160">
        <v>0.19809398239166343</v>
      </c>
    </row>
    <row r="33" spans="2:17" s="102" customFormat="1" ht="12" x14ac:dyDescent="0.2">
      <c r="B33" s="71" t="s">
        <v>15</v>
      </c>
      <c r="C33" s="157">
        <v>414292.34600000002</v>
      </c>
      <c r="D33" s="452">
        <v>0</v>
      </c>
      <c r="E33" s="159">
        <v>0</v>
      </c>
      <c r="F33" s="158">
        <v>413472.91600000003</v>
      </c>
      <c r="G33" s="159">
        <v>0.99802209717869128</v>
      </c>
      <c r="H33" s="158">
        <v>819.43</v>
      </c>
      <c r="I33" s="159">
        <v>1.9779028213086996E-3</v>
      </c>
      <c r="J33" s="157">
        <v>522360.26199999999</v>
      </c>
      <c r="K33" s="158">
        <v>0</v>
      </c>
      <c r="L33" s="159">
        <v>0</v>
      </c>
      <c r="M33" s="158">
        <v>521052.83199999999</v>
      </c>
      <c r="N33" s="159">
        <v>0.99749707224092021</v>
      </c>
      <c r="O33" s="158">
        <v>1307.43</v>
      </c>
      <c r="P33" s="159">
        <v>2.5029277590798054E-3</v>
      </c>
      <c r="Q33" s="160">
        <v>0.26084941477533352</v>
      </c>
    </row>
    <row r="34" spans="2:17" s="102" customFormat="1" ht="12" x14ac:dyDescent="0.2">
      <c r="B34" s="71" t="s">
        <v>87</v>
      </c>
      <c r="C34" s="157">
        <v>371501.85199999996</v>
      </c>
      <c r="D34" s="452">
        <v>0</v>
      </c>
      <c r="E34" s="159">
        <v>0</v>
      </c>
      <c r="F34" s="158">
        <v>370160.15399999998</v>
      </c>
      <c r="G34" s="159">
        <v>0.99638844869069465</v>
      </c>
      <c r="H34" s="158">
        <v>1341.6980000000001</v>
      </c>
      <c r="I34" s="159">
        <v>3.6115513093054521E-3</v>
      </c>
      <c r="J34" s="157">
        <v>469555.97899999999</v>
      </c>
      <c r="K34" s="158">
        <v>0</v>
      </c>
      <c r="L34" s="159">
        <v>0</v>
      </c>
      <c r="M34" s="158">
        <v>467276.28100000002</v>
      </c>
      <c r="N34" s="159">
        <v>0.99514499207345841</v>
      </c>
      <c r="O34" s="158">
        <v>2279.6979999999999</v>
      </c>
      <c r="P34" s="159">
        <v>4.8550079265415975E-3</v>
      </c>
      <c r="Q34" s="160">
        <v>0.26393980668500161</v>
      </c>
    </row>
    <row r="35" spans="2:17" s="102" customFormat="1" ht="12" x14ac:dyDescent="0.2">
      <c r="B35" s="71" t="s">
        <v>16</v>
      </c>
      <c r="C35" s="157">
        <v>628733.15500000003</v>
      </c>
      <c r="D35" s="452">
        <v>0</v>
      </c>
      <c r="E35" s="159">
        <v>0</v>
      </c>
      <c r="F35" s="158">
        <v>624466.00600000005</v>
      </c>
      <c r="G35" s="159">
        <v>0.99321310007899932</v>
      </c>
      <c r="H35" s="158">
        <v>4267.1490000000003</v>
      </c>
      <c r="I35" s="159">
        <v>6.7868999210006671E-3</v>
      </c>
      <c r="J35" s="157">
        <v>770467.20799999998</v>
      </c>
      <c r="K35" s="158">
        <v>0</v>
      </c>
      <c r="L35" s="159">
        <v>0</v>
      </c>
      <c r="M35" s="158">
        <v>761076.05900000001</v>
      </c>
      <c r="N35" s="159">
        <v>0.98781109837967307</v>
      </c>
      <c r="O35" s="158">
        <v>9391.1489999999994</v>
      </c>
      <c r="P35" s="159">
        <v>1.2188901620326974E-2</v>
      </c>
      <c r="Q35" s="160">
        <v>0.2254279925797773</v>
      </c>
    </row>
    <row r="36" spans="2:17" s="102" customFormat="1" ht="12" x14ac:dyDescent="0.2">
      <c r="B36" s="71" t="s">
        <v>17</v>
      </c>
      <c r="C36" s="157">
        <v>464383.84499999997</v>
      </c>
      <c r="D36" s="452">
        <v>0</v>
      </c>
      <c r="E36" s="159">
        <v>0</v>
      </c>
      <c r="F36" s="158">
        <v>462355.761</v>
      </c>
      <c r="G36" s="159">
        <v>0.99563274213382691</v>
      </c>
      <c r="H36" s="158">
        <v>2028.0840000000001</v>
      </c>
      <c r="I36" s="159">
        <v>4.3672578661731873E-3</v>
      </c>
      <c r="J36" s="157">
        <v>581555.98800000001</v>
      </c>
      <c r="K36" s="158">
        <v>0</v>
      </c>
      <c r="L36" s="159">
        <v>0</v>
      </c>
      <c r="M36" s="158">
        <v>577416.90399999998</v>
      </c>
      <c r="N36" s="159">
        <v>0.99288274201382642</v>
      </c>
      <c r="O36" s="158">
        <v>4139.0839999999998</v>
      </c>
      <c r="P36" s="159">
        <v>7.117257986173465E-3</v>
      </c>
      <c r="Q36" s="160">
        <v>0.25231744011250012</v>
      </c>
    </row>
    <row r="37" spans="2:17" s="102" customFormat="1" ht="12" x14ac:dyDescent="0.2">
      <c r="B37" s="71" t="s">
        <v>80</v>
      </c>
      <c r="C37" s="157">
        <v>81818.702999999994</v>
      </c>
      <c r="D37" s="452">
        <v>0</v>
      </c>
      <c r="E37" s="159">
        <v>0</v>
      </c>
      <c r="F37" s="158">
        <v>81518.702999999994</v>
      </c>
      <c r="G37" s="159">
        <v>0.99633335668985124</v>
      </c>
      <c r="H37" s="158">
        <v>300</v>
      </c>
      <c r="I37" s="159">
        <v>3.6666433101487815E-3</v>
      </c>
      <c r="J37" s="157">
        <v>135013.948</v>
      </c>
      <c r="K37" s="158">
        <v>0</v>
      </c>
      <c r="L37" s="159">
        <v>0</v>
      </c>
      <c r="M37" s="158">
        <v>134713.948</v>
      </c>
      <c r="N37" s="159">
        <v>0.99777800735076649</v>
      </c>
      <c r="O37" s="158">
        <v>300</v>
      </c>
      <c r="P37" s="159">
        <v>2.2219926492335444E-3</v>
      </c>
      <c r="Q37" s="160">
        <v>0.65015996403658471</v>
      </c>
    </row>
    <row r="38" spans="2:17" s="102" customFormat="1" ht="12" x14ac:dyDescent="0.2">
      <c r="B38" s="71" t="s">
        <v>18</v>
      </c>
      <c r="C38" s="157">
        <v>870277.86800000002</v>
      </c>
      <c r="D38" s="452">
        <v>4090</v>
      </c>
      <c r="E38" s="159">
        <v>4.6996484116036373E-3</v>
      </c>
      <c r="F38" s="158">
        <v>863983.66700000002</v>
      </c>
      <c r="G38" s="159">
        <v>0.99276759615355403</v>
      </c>
      <c r="H38" s="158">
        <v>2204.201</v>
      </c>
      <c r="I38" s="159">
        <v>2.5327554348423347E-3</v>
      </c>
      <c r="J38" s="157">
        <v>1038064.187</v>
      </c>
      <c r="K38" s="158">
        <v>4090</v>
      </c>
      <c r="L38" s="159">
        <v>3.940026109387396E-3</v>
      </c>
      <c r="M38" s="158">
        <v>1029149.986</v>
      </c>
      <c r="N38" s="159">
        <v>0.99141266878133805</v>
      </c>
      <c r="O38" s="158">
        <v>4824.201</v>
      </c>
      <c r="P38" s="159">
        <v>4.6473051092745191E-3</v>
      </c>
      <c r="Q38" s="160">
        <v>0.1927962610213132</v>
      </c>
    </row>
    <row r="39" spans="2:17" s="102" customFormat="1" ht="12" x14ac:dyDescent="0.2">
      <c r="B39" s="71" t="s">
        <v>88</v>
      </c>
      <c r="C39" s="157">
        <v>146259.361</v>
      </c>
      <c r="D39" s="452">
        <v>0</v>
      </c>
      <c r="E39" s="159">
        <v>0</v>
      </c>
      <c r="F39" s="158">
        <v>145636.19</v>
      </c>
      <c r="G39" s="159">
        <v>0.99573927442497168</v>
      </c>
      <c r="H39" s="158">
        <v>623.17100000000005</v>
      </c>
      <c r="I39" s="159">
        <v>4.2607255750283226E-3</v>
      </c>
      <c r="J39" s="157">
        <v>180443.726</v>
      </c>
      <c r="K39" s="158">
        <v>0</v>
      </c>
      <c r="L39" s="159">
        <v>0</v>
      </c>
      <c r="M39" s="158">
        <v>179618.55499999999</v>
      </c>
      <c r="N39" s="159">
        <v>0.99542698979736211</v>
      </c>
      <c r="O39" s="158">
        <v>825.17100000000005</v>
      </c>
      <c r="P39" s="159">
        <v>4.5730102026379131E-3</v>
      </c>
      <c r="Q39" s="160">
        <v>0.23372428791070665</v>
      </c>
    </row>
    <row r="40" spans="2:17" s="102" customFormat="1" ht="12" x14ac:dyDescent="0.2">
      <c r="B40" s="71" t="s">
        <v>81</v>
      </c>
      <c r="C40" s="157">
        <v>57574.815999999999</v>
      </c>
      <c r="D40" s="452">
        <v>0</v>
      </c>
      <c r="E40" s="159">
        <v>0</v>
      </c>
      <c r="F40" s="158">
        <v>57274.815999999999</v>
      </c>
      <c r="G40" s="159">
        <v>0.99478938847151499</v>
      </c>
      <c r="H40" s="158">
        <v>300</v>
      </c>
      <c r="I40" s="159">
        <v>5.2106115284849541E-3</v>
      </c>
      <c r="J40" s="157">
        <v>68147.721999999994</v>
      </c>
      <c r="K40" s="158">
        <v>0</v>
      </c>
      <c r="L40" s="159">
        <v>0</v>
      </c>
      <c r="M40" s="158">
        <v>67847.721999999994</v>
      </c>
      <c r="N40" s="159">
        <v>0.99559779855884256</v>
      </c>
      <c r="O40" s="158">
        <v>300</v>
      </c>
      <c r="P40" s="159">
        <v>4.4022014411574904E-3</v>
      </c>
      <c r="Q40" s="160">
        <v>0.18363768631062571</v>
      </c>
    </row>
    <row r="41" spans="2:17" s="102" customFormat="1" ht="12" x14ac:dyDescent="0.2">
      <c r="B41" s="71" t="s">
        <v>53</v>
      </c>
      <c r="C41" s="157">
        <v>286268.46499999997</v>
      </c>
      <c r="D41" s="452">
        <v>0</v>
      </c>
      <c r="E41" s="159">
        <v>0</v>
      </c>
      <c r="F41" s="158">
        <v>285482.16899999999</v>
      </c>
      <c r="G41" s="159">
        <v>0.99725329159116438</v>
      </c>
      <c r="H41" s="158">
        <v>786.29600000000005</v>
      </c>
      <c r="I41" s="159">
        <v>2.7467084088357414E-3</v>
      </c>
      <c r="J41" s="157">
        <v>353517.77499999997</v>
      </c>
      <c r="K41" s="158">
        <v>0</v>
      </c>
      <c r="L41" s="159">
        <v>0</v>
      </c>
      <c r="M41" s="158">
        <v>351965.47899999999</v>
      </c>
      <c r="N41" s="159">
        <v>0.99560900155586241</v>
      </c>
      <c r="O41" s="158">
        <v>1552.296</v>
      </c>
      <c r="P41" s="159">
        <v>4.39099844413764E-3</v>
      </c>
      <c r="Q41" s="160">
        <v>0.23491693365526656</v>
      </c>
    </row>
    <row r="42" spans="2:17" s="102" customFormat="1" ht="12" x14ac:dyDescent="0.2">
      <c r="B42" s="71" t="s">
        <v>89</v>
      </c>
      <c r="C42" s="157">
        <v>552578.48200000008</v>
      </c>
      <c r="D42" s="452">
        <v>0</v>
      </c>
      <c r="E42" s="159">
        <v>0</v>
      </c>
      <c r="F42" s="158">
        <v>551376.93200000003</v>
      </c>
      <c r="G42" s="159">
        <v>0.99782555774584059</v>
      </c>
      <c r="H42" s="158">
        <v>1201.55</v>
      </c>
      <c r="I42" s="159">
        <v>2.1744422541592921E-3</v>
      </c>
      <c r="J42" s="157">
        <v>667992.41600000008</v>
      </c>
      <c r="K42" s="158">
        <v>0</v>
      </c>
      <c r="L42" s="159">
        <v>0</v>
      </c>
      <c r="M42" s="158">
        <v>665905.86600000004</v>
      </c>
      <c r="N42" s="159">
        <v>0.9968763866923902</v>
      </c>
      <c r="O42" s="158">
        <v>2086.5500000000002</v>
      </c>
      <c r="P42" s="159">
        <v>3.1236133076097679E-3</v>
      </c>
      <c r="Q42" s="160">
        <v>0.20886432924834741</v>
      </c>
    </row>
    <row r="43" spans="2:17" s="102" customFormat="1" ht="12" x14ac:dyDescent="0.2">
      <c r="B43" s="71" t="s">
        <v>19</v>
      </c>
      <c r="C43" s="157">
        <v>251615.53</v>
      </c>
      <c r="D43" s="452">
        <v>0</v>
      </c>
      <c r="E43" s="159">
        <v>0</v>
      </c>
      <c r="F43" s="158">
        <v>250759.53700000001</v>
      </c>
      <c r="G43" s="159">
        <v>0.9965980120543434</v>
      </c>
      <c r="H43" s="158">
        <v>855.99300000000005</v>
      </c>
      <c r="I43" s="159">
        <v>3.4019879456566138E-3</v>
      </c>
      <c r="J43" s="157">
        <v>337819.80499999999</v>
      </c>
      <c r="K43" s="158">
        <v>0</v>
      </c>
      <c r="L43" s="159">
        <v>0</v>
      </c>
      <c r="M43" s="158">
        <v>335530.81199999998</v>
      </c>
      <c r="N43" s="159">
        <v>0.99322421904778491</v>
      </c>
      <c r="O43" s="158">
        <v>2288.9929999999999</v>
      </c>
      <c r="P43" s="159">
        <v>6.7757809522150424E-3</v>
      </c>
      <c r="Q43" s="160">
        <v>0.34260315728524393</v>
      </c>
    </row>
    <row r="44" spans="2:17" s="102" customFormat="1" ht="12" x14ac:dyDescent="0.2">
      <c r="B44" s="71" t="s">
        <v>20</v>
      </c>
      <c r="C44" s="157">
        <v>495735.35800000001</v>
      </c>
      <c r="D44" s="452">
        <v>0</v>
      </c>
      <c r="E44" s="159">
        <v>0</v>
      </c>
      <c r="F44" s="158">
        <v>491589.505</v>
      </c>
      <c r="G44" s="159">
        <v>0.99163696328475326</v>
      </c>
      <c r="H44" s="158">
        <v>4145.8530000000001</v>
      </c>
      <c r="I44" s="159">
        <v>8.3630367152467671E-3</v>
      </c>
      <c r="J44" s="157">
        <v>615618.71799999999</v>
      </c>
      <c r="K44" s="158">
        <v>0</v>
      </c>
      <c r="L44" s="159">
        <v>0</v>
      </c>
      <c r="M44" s="158">
        <v>606102.86499999999</v>
      </c>
      <c r="N44" s="159">
        <v>0.98454261912159724</v>
      </c>
      <c r="O44" s="158">
        <v>9515.8529999999992</v>
      </c>
      <c r="P44" s="159">
        <v>1.5457380878402725E-2</v>
      </c>
      <c r="Q44" s="160">
        <v>0.24182935121605742</v>
      </c>
    </row>
    <row r="45" spans="2:17" s="102" customFormat="1" ht="12" x14ac:dyDescent="0.2">
      <c r="B45" s="71" t="s">
        <v>56</v>
      </c>
      <c r="C45" s="157">
        <v>181156.465</v>
      </c>
      <c r="D45" s="452">
        <v>0</v>
      </c>
      <c r="E45" s="159">
        <v>0</v>
      </c>
      <c r="F45" s="158">
        <v>180533.29399999999</v>
      </c>
      <c r="G45" s="159">
        <v>0.99656003996324394</v>
      </c>
      <c r="H45" s="158">
        <v>623.17100000000005</v>
      </c>
      <c r="I45" s="159">
        <v>3.4399600367560719E-3</v>
      </c>
      <c r="J45" s="157">
        <v>273195.81799999997</v>
      </c>
      <c r="K45" s="158">
        <v>0</v>
      </c>
      <c r="L45" s="159">
        <v>0</v>
      </c>
      <c r="M45" s="158">
        <v>272180.647</v>
      </c>
      <c r="N45" s="159">
        <v>0.99628409026378295</v>
      </c>
      <c r="O45" s="158">
        <v>1015.171</v>
      </c>
      <c r="P45" s="159">
        <v>3.7159097362171193E-3</v>
      </c>
      <c r="Q45" s="160">
        <v>0.50806551673438749</v>
      </c>
    </row>
    <row r="46" spans="2:17" s="102" customFormat="1" ht="12" x14ac:dyDescent="0.2">
      <c r="B46" s="71" t="s">
        <v>21</v>
      </c>
      <c r="C46" s="157">
        <v>1521666.0380000002</v>
      </c>
      <c r="D46" s="452">
        <v>23500</v>
      </c>
      <c r="E46" s="159">
        <v>1.5443598932448538E-2</v>
      </c>
      <c r="F46" s="158">
        <v>1492764.8230000001</v>
      </c>
      <c r="G46" s="159">
        <v>0.98100686071827803</v>
      </c>
      <c r="H46" s="158">
        <v>5401.2150000000001</v>
      </c>
      <c r="I46" s="159">
        <v>3.5495403492734057E-3</v>
      </c>
      <c r="J46" s="157">
        <v>1818864.6780000001</v>
      </c>
      <c r="K46" s="158">
        <v>23500</v>
      </c>
      <c r="L46" s="159">
        <v>1.2920147542718953E-2</v>
      </c>
      <c r="M46" s="158">
        <v>1783334.463</v>
      </c>
      <c r="N46" s="159">
        <v>0.9804657182968286</v>
      </c>
      <c r="O46" s="158">
        <v>12030.215</v>
      </c>
      <c r="P46" s="159">
        <v>6.61413416045237E-3</v>
      </c>
      <c r="Q46" s="160">
        <v>0.19531134465655975</v>
      </c>
    </row>
    <row r="47" spans="2:17" s="102" customFormat="1" ht="12" x14ac:dyDescent="0.2">
      <c r="B47" s="71" t="s">
        <v>22</v>
      </c>
      <c r="C47" s="157">
        <v>505581.73300000001</v>
      </c>
      <c r="D47" s="452">
        <v>0</v>
      </c>
      <c r="E47" s="159">
        <v>0</v>
      </c>
      <c r="F47" s="158">
        <v>502564.473</v>
      </c>
      <c r="G47" s="159">
        <v>0.9940321024217067</v>
      </c>
      <c r="H47" s="158">
        <v>3017.26</v>
      </c>
      <c r="I47" s="159">
        <v>5.9678975782932412E-3</v>
      </c>
      <c r="J47" s="157">
        <v>618058.20400000003</v>
      </c>
      <c r="K47" s="158">
        <v>0</v>
      </c>
      <c r="L47" s="159">
        <v>0</v>
      </c>
      <c r="M47" s="158">
        <v>612926.94400000002</v>
      </c>
      <c r="N47" s="159">
        <v>0.99169777220528565</v>
      </c>
      <c r="O47" s="158">
        <v>5131.26</v>
      </c>
      <c r="P47" s="159">
        <v>8.3022277947142984E-3</v>
      </c>
      <c r="Q47" s="160">
        <v>0.22246941227997263</v>
      </c>
    </row>
    <row r="48" spans="2:17" s="102" customFormat="1" ht="12" x14ac:dyDescent="0.2">
      <c r="B48" s="71" t="s">
        <v>23</v>
      </c>
      <c r="C48" s="157">
        <v>893520.77899999998</v>
      </c>
      <c r="D48" s="452">
        <v>0</v>
      </c>
      <c r="E48" s="159">
        <v>0</v>
      </c>
      <c r="F48" s="158">
        <v>889466.49300000002</v>
      </c>
      <c r="G48" s="159">
        <v>0.99546257222519507</v>
      </c>
      <c r="H48" s="158">
        <v>4054.2860000000001</v>
      </c>
      <c r="I48" s="159">
        <v>4.5374277748049998E-3</v>
      </c>
      <c r="J48" s="157">
        <v>1070843.618</v>
      </c>
      <c r="K48" s="158">
        <v>0</v>
      </c>
      <c r="L48" s="159">
        <v>0</v>
      </c>
      <c r="M48" s="158">
        <v>1062786.3319999999</v>
      </c>
      <c r="N48" s="159">
        <v>0.99247575849118985</v>
      </c>
      <c r="O48" s="158">
        <v>8057.2860000000001</v>
      </c>
      <c r="P48" s="159">
        <v>7.5242415088101131E-3</v>
      </c>
      <c r="Q48" s="160">
        <v>0.19845407422808248</v>
      </c>
    </row>
    <row r="49" spans="2:17" s="102" customFormat="1" ht="12" x14ac:dyDescent="0.2">
      <c r="B49" s="71" t="s">
        <v>24</v>
      </c>
      <c r="C49" s="157">
        <v>514608.33899999998</v>
      </c>
      <c r="D49" s="452">
        <v>0</v>
      </c>
      <c r="E49" s="159">
        <v>0</v>
      </c>
      <c r="F49" s="158">
        <v>511076.63</v>
      </c>
      <c r="G49" s="159">
        <v>0.99313709333419886</v>
      </c>
      <c r="H49" s="158">
        <v>3531.7089999999998</v>
      </c>
      <c r="I49" s="159">
        <v>6.8629066658012321E-3</v>
      </c>
      <c r="J49" s="157">
        <v>651056.60900000005</v>
      </c>
      <c r="K49" s="158">
        <v>0</v>
      </c>
      <c r="L49" s="159">
        <v>0</v>
      </c>
      <c r="M49" s="158">
        <v>642860.9</v>
      </c>
      <c r="N49" s="159">
        <v>0.98741167989587209</v>
      </c>
      <c r="O49" s="158">
        <v>8195.7090000000007</v>
      </c>
      <c r="P49" s="159">
        <v>1.2588320104127842E-2</v>
      </c>
      <c r="Q49" s="160">
        <v>0.26514974527064572</v>
      </c>
    </row>
    <row r="50" spans="2:17" s="102" customFormat="1" ht="12" x14ac:dyDescent="0.2">
      <c r="B50" s="71" t="s">
        <v>119</v>
      </c>
      <c r="C50" s="157">
        <v>305528.04600000003</v>
      </c>
      <c r="D50" s="452">
        <v>0</v>
      </c>
      <c r="E50" s="159">
        <v>0</v>
      </c>
      <c r="F50" s="158">
        <v>304711.66100000002</v>
      </c>
      <c r="G50" s="159">
        <v>0.99732795397775031</v>
      </c>
      <c r="H50" s="158">
        <v>816.38499999999999</v>
      </c>
      <c r="I50" s="159">
        <v>2.6720460222496231E-3</v>
      </c>
      <c r="J50" s="157">
        <v>489638.43099999998</v>
      </c>
      <c r="K50" s="158">
        <v>0</v>
      </c>
      <c r="L50" s="159">
        <v>0</v>
      </c>
      <c r="M50" s="158">
        <v>487490.04599999997</v>
      </c>
      <c r="N50" s="159">
        <v>0.99561230315273186</v>
      </c>
      <c r="O50" s="158">
        <v>2148.3850000000002</v>
      </c>
      <c r="P50" s="159">
        <v>4.387696847268102E-3</v>
      </c>
      <c r="Q50" s="160">
        <v>0.60259733078645072</v>
      </c>
    </row>
    <row r="51" spans="2:17" s="102" customFormat="1" ht="12" x14ac:dyDescent="0.2">
      <c r="B51" s="71" t="s">
        <v>25</v>
      </c>
      <c r="C51" s="157">
        <v>298900.82400000002</v>
      </c>
      <c r="D51" s="452">
        <v>0</v>
      </c>
      <c r="E51" s="159">
        <v>0</v>
      </c>
      <c r="F51" s="158">
        <v>297130.5</v>
      </c>
      <c r="G51" s="159">
        <v>0.99407721940572491</v>
      </c>
      <c r="H51" s="158">
        <v>1770.3240000000001</v>
      </c>
      <c r="I51" s="159">
        <v>5.9227805942749755E-3</v>
      </c>
      <c r="J51" s="157">
        <v>368738.95200000005</v>
      </c>
      <c r="K51" s="158">
        <v>0</v>
      </c>
      <c r="L51" s="159">
        <v>0</v>
      </c>
      <c r="M51" s="158">
        <v>364518.62800000003</v>
      </c>
      <c r="N51" s="159">
        <v>0.98855471065069356</v>
      </c>
      <c r="O51" s="158">
        <v>4220.3239999999996</v>
      </c>
      <c r="P51" s="159">
        <v>1.1445289349306387E-2</v>
      </c>
      <c r="Q51" s="160">
        <v>0.2336498343008917</v>
      </c>
    </row>
    <row r="52" spans="2:17" s="102" customFormat="1" ht="11.25" customHeight="1" x14ac:dyDescent="0.2">
      <c r="B52" s="71" t="s">
        <v>26</v>
      </c>
      <c r="C52" s="157">
        <v>594773.65</v>
      </c>
      <c r="D52" s="452">
        <v>4490</v>
      </c>
      <c r="E52" s="159">
        <v>7.5490903136008125E-3</v>
      </c>
      <c r="F52" s="158">
        <v>586573.23800000001</v>
      </c>
      <c r="G52" s="159">
        <v>0.98621254993391183</v>
      </c>
      <c r="H52" s="158">
        <v>3710.4119999999998</v>
      </c>
      <c r="I52" s="159">
        <v>6.2383597524873534E-3</v>
      </c>
      <c r="J52" s="157">
        <v>728551.87100000004</v>
      </c>
      <c r="K52" s="158">
        <v>4490</v>
      </c>
      <c r="L52" s="159">
        <v>6.1629105335177974E-3</v>
      </c>
      <c r="M52" s="158">
        <v>715440.45900000003</v>
      </c>
      <c r="N52" s="159">
        <v>0.98200346121957871</v>
      </c>
      <c r="O52" s="158">
        <v>8621.4120000000003</v>
      </c>
      <c r="P52" s="159">
        <v>1.1833628246903507E-2</v>
      </c>
      <c r="Q52" s="160">
        <v>0.22492291143025578</v>
      </c>
    </row>
    <row r="53" spans="2:17" s="102" customFormat="1" ht="12" x14ac:dyDescent="0.2">
      <c r="B53" s="71" t="s">
        <v>90</v>
      </c>
      <c r="C53" s="157">
        <v>1992894.2619999999</v>
      </c>
      <c r="D53" s="452">
        <v>0</v>
      </c>
      <c r="E53" s="159">
        <v>0</v>
      </c>
      <c r="F53" s="158">
        <v>1990345.15</v>
      </c>
      <c r="G53" s="159">
        <v>0.99872089952356946</v>
      </c>
      <c r="H53" s="158">
        <v>2549.1120000000001</v>
      </c>
      <c r="I53" s="159">
        <v>1.2791004764305955E-3</v>
      </c>
      <c r="J53" s="157">
        <v>2428130.0060000001</v>
      </c>
      <c r="K53" s="158">
        <v>0</v>
      </c>
      <c r="L53" s="159">
        <v>0</v>
      </c>
      <c r="M53" s="158">
        <v>2422793.8939999999</v>
      </c>
      <c r="N53" s="159">
        <v>0.99780237796707161</v>
      </c>
      <c r="O53" s="158">
        <v>5336.1120000000001</v>
      </c>
      <c r="P53" s="159">
        <v>2.1976220329283308E-3</v>
      </c>
      <c r="Q53" s="160">
        <v>0.21839379654955327</v>
      </c>
    </row>
    <row r="54" spans="2:17" s="102" customFormat="1" ht="12" x14ac:dyDescent="0.2">
      <c r="B54" s="71" t="s">
        <v>91</v>
      </c>
      <c r="C54" s="157">
        <v>71461.785000000003</v>
      </c>
      <c r="D54" s="452">
        <v>0</v>
      </c>
      <c r="E54" s="159">
        <v>0</v>
      </c>
      <c r="F54" s="158">
        <v>71161.785000000003</v>
      </c>
      <c r="G54" s="159">
        <v>0.99580195205031607</v>
      </c>
      <c r="H54" s="158">
        <v>300</v>
      </c>
      <c r="I54" s="159">
        <v>4.1980479496838766E-3</v>
      </c>
      <c r="J54" s="157">
        <v>114279.467</v>
      </c>
      <c r="K54" s="158">
        <v>0</v>
      </c>
      <c r="L54" s="159">
        <v>0</v>
      </c>
      <c r="M54" s="158">
        <v>113979.467</v>
      </c>
      <c r="N54" s="159">
        <v>0.99737485649981195</v>
      </c>
      <c r="O54" s="158">
        <v>300</v>
      </c>
      <c r="P54" s="159">
        <v>2.6251435001880081E-3</v>
      </c>
      <c r="Q54" s="160">
        <v>0.5991689404343874</v>
      </c>
    </row>
    <row r="55" spans="2:17" s="102" customFormat="1" ht="12" x14ac:dyDescent="0.2">
      <c r="B55" s="71" t="s">
        <v>28</v>
      </c>
      <c r="C55" s="157">
        <v>176009.08600000001</v>
      </c>
      <c r="D55" s="452">
        <v>0</v>
      </c>
      <c r="E55" s="159">
        <v>0</v>
      </c>
      <c r="F55" s="158">
        <v>175370.951</v>
      </c>
      <c r="G55" s="159">
        <v>0.99637442012510646</v>
      </c>
      <c r="H55" s="158">
        <v>638.13499999999999</v>
      </c>
      <c r="I55" s="159">
        <v>3.6255798748935039E-3</v>
      </c>
      <c r="J55" s="157">
        <v>250567.55600000001</v>
      </c>
      <c r="K55" s="158">
        <v>0</v>
      </c>
      <c r="L55" s="159">
        <v>0</v>
      </c>
      <c r="M55" s="158">
        <v>249635.421</v>
      </c>
      <c r="N55" s="159">
        <v>0.99627990544793432</v>
      </c>
      <c r="O55" s="158">
        <v>932.13499999999999</v>
      </c>
      <c r="P55" s="159">
        <v>3.7200945520656312E-3</v>
      </c>
      <c r="Q55" s="160">
        <v>0.42360580180502727</v>
      </c>
    </row>
    <row r="56" spans="2:17" s="102" customFormat="1" ht="12" x14ac:dyDescent="0.2">
      <c r="B56" s="71" t="s">
        <v>27</v>
      </c>
      <c r="C56" s="157">
        <v>1470144.541</v>
      </c>
      <c r="D56" s="452">
        <v>7690</v>
      </c>
      <c r="E56" s="159">
        <v>5.2307781891767066E-3</v>
      </c>
      <c r="F56" s="158">
        <v>1456046.8459999999</v>
      </c>
      <c r="G56" s="159">
        <v>0.99041067418417872</v>
      </c>
      <c r="H56" s="158">
        <v>6407.6949999999997</v>
      </c>
      <c r="I56" s="159">
        <v>4.3585476266445556E-3</v>
      </c>
      <c r="J56" s="157">
        <v>1770690.203</v>
      </c>
      <c r="K56" s="158">
        <v>7690</v>
      </c>
      <c r="L56" s="159">
        <v>4.3429392600530473E-3</v>
      </c>
      <c r="M56" s="158">
        <v>1748052.5079999999</v>
      </c>
      <c r="N56" s="159">
        <v>0.98721532712970006</v>
      </c>
      <c r="O56" s="158">
        <v>14947.695</v>
      </c>
      <c r="P56" s="159">
        <v>8.4417336102468963E-3</v>
      </c>
      <c r="Q56" s="160">
        <v>0.20443272999236339</v>
      </c>
    </row>
    <row r="57" spans="2:17" s="102" customFormat="1" ht="12" x14ac:dyDescent="0.2">
      <c r="B57" s="71" t="s">
        <v>29</v>
      </c>
      <c r="C57" s="157">
        <v>159903.24400000001</v>
      </c>
      <c r="D57" s="452">
        <v>0</v>
      </c>
      <c r="E57" s="159">
        <v>0</v>
      </c>
      <c r="F57" s="158">
        <v>159219.231</v>
      </c>
      <c r="G57" s="159">
        <v>0.99572233193718063</v>
      </c>
      <c r="H57" s="158">
        <v>684.01300000000003</v>
      </c>
      <c r="I57" s="159">
        <v>4.2776680628192881E-3</v>
      </c>
      <c r="J57" s="157">
        <v>232722.85399999999</v>
      </c>
      <c r="K57" s="158">
        <v>0</v>
      </c>
      <c r="L57" s="159">
        <v>0</v>
      </c>
      <c r="M57" s="158">
        <v>231424.84099999999</v>
      </c>
      <c r="N57" s="159">
        <v>0.99442249449209652</v>
      </c>
      <c r="O57" s="158">
        <v>1298.0129999999999</v>
      </c>
      <c r="P57" s="159">
        <v>5.5775055079034051E-3</v>
      </c>
      <c r="Q57" s="160">
        <v>0.45539795302714414</v>
      </c>
    </row>
    <row r="58" spans="2:17" s="102" customFormat="1" ht="12" x14ac:dyDescent="0.2">
      <c r="B58" s="71" t="s">
        <v>82</v>
      </c>
      <c r="C58" s="157">
        <v>43257.838000000003</v>
      </c>
      <c r="D58" s="452">
        <v>0</v>
      </c>
      <c r="E58" s="159">
        <v>0</v>
      </c>
      <c r="F58" s="158">
        <v>43257.838000000003</v>
      </c>
      <c r="G58" s="159">
        <v>1</v>
      </c>
      <c r="H58" s="158">
        <v>0</v>
      </c>
      <c r="I58" s="159">
        <v>0</v>
      </c>
      <c r="J58" s="157">
        <v>53983.796999999999</v>
      </c>
      <c r="K58" s="158">
        <v>0</v>
      </c>
      <c r="L58" s="159">
        <v>0</v>
      </c>
      <c r="M58" s="158">
        <v>53983.796999999999</v>
      </c>
      <c r="N58" s="159">
        <v>1</v>
      </c>
      <c r="O58" s="158">
        <v>0</v>
      </c>
      <c r="P58" s="159">
        <v>0</v>
      </c>
      <c r="Q58" s="160">
        <v>0.2479541164308765</v>
      </c>
    </row>
    <row r="59" spans="2:17" s="102" customFormat="1" ht="12" x14ac:dyDescent="0.2">
      <c r="B59" s="341" t="s">
        <v>172</v>
      </c>
      <c r="C59" s="161">
        <v>335911.47600000002</v>
      </c>
      <c r="D59" s="453">
        <v>0</v>
      </c>
      <c r="E59" s="163">
        <v>0</v>
      </c>
      <c r="F59" s="162">
        <v>195911.476</v>
      </c>
      <c r="G59" s="163">
        <v>0.58322352761773455</v>
      </c>
      <c r="H59" s="162">
        <v>140000</v>
      </c>
      <c r="I59" s="163">
        <v>0.41677647238226534</v>
      </c>
      <c r="J59" s="161">
        <v>208625.82399999999</v>
      </c>
      <c r="K59" s="162">
        <v>0</v>
      </c>
      <c r="L59" s="163">
        <v>0</v>
      </c>
      <c r="M59" s="162">
        <v>198625.82399999999</v>
      </c>
      <c r="N59" s="163">
        <v>0.95206729536991552</v>
      </c>
      <c r="O59" s="162">
        <v>10000</v>
      </c>
      <c r="P59" s="163">
        <v>4.7932704630084533E-2</v>
      </c>
      <c r="Q59" s="164">
        <v>-0.37892617875311896</v>
      </c>
    </row>
    <row r="60" spans="2:17" ht="6" customHeight="1" x14ac:dyDescent="0.2">
      <c r="B60" s="88"/>
      <c r="C60" s="348"/>
      <c r="D60" s="349"/>
      <c r="E60" s="350"/>
      <c r="F60" s="349"/>
      <c r="G60" s="350"/>
      <c r="H60" s="349"/>
      <c r="I60" s="350"/>
      <c r="J60" s="348"/>
      <c r="K60" s="349"/>
      <c r="L60" s="351"/>
      <c r="M60" s="349"/>
      <c r="N60" s="351"/>
      <c r="O60" s="349"/>
      <c r="P60" s="351"/>
      <c r="Q60" s="352"/>
    </row>
    <row r="61" spans="2:17" ht="18.75" customHeight="1" x14ac:dyDescent="0.2">
      <c r="B61" s="485" t="s">
        <v>173</v>
      </c>
      <c r="C61" s="485"/>
      <c r="D61" s="485"/>
      <c r="E61" s="485"/>
      <c r="F61" s="485"/>
      <c r="G61" s="485"/>
      <c r="H61" s="485"/>
      <c r="I61" s="485"/>
      <c r="J61" s="485"/>
      <c r="K61" s="485"/>
      <c r="L61" s="485"/>
      <c r="M61" s="485"/>
      <c r="N61" s="485"/>
      <c r="O61" s="485"/>
      <c r="P61" s="485"/>
      <c r="Q61" s="485"/>
    </row>
    <row r="62" spans="2:17" ht="18.75" customHeight="1" x14ac:dyDescent="0.2">
      <c r="B62" s="485"/>
      <c r="C62" s="485"/>
      <c r="D62" s="485"/>
      <c r="E62" s="485"/>
      <c r="F62" s="485"/>
      <c r="G62" s="485"/>
      <c r="H62" s="485"/>
      <c r="I62" s="485"/>
      <c r="J62" s="485"/>
      <c r="K62" s="485"/>
      <c r="L62" s="485"/>
      <c r="M62" s="485"/>
      <c r="N62" s="485"/>
      <c r="O62" s="485"/>
      <c r="P62" s="485"/>
      <c r="Q62" s="485"/>
    </row>
    <row r="63" spans="2:17" x14ac:dyDescent="0.2">
      <c r="B63" s="87" t="s">
        <v>74</v>
      </c>
    </row>
  </sheetData>
  <mergeCells count="11">
    <mergeCell ref="B61:Q62"/>
    <mergeCell ref="B4:B6"/>
    <mergeCell ref="C4:I4"/>
    <mergeCell ref="J4:P4"/>
    <mergeCell ref="Q4:Q6"/>
    <mergeCell ref="D5:E5"/>
    <mergeCell ref="F5:G5"/>
    <mergeCell ref="H5:I5"/>
    <mergeCell ref="K5:L5"/>
    <mergeCell ref="M5:N5"/>
    <mergeCell ref="O5:P5"/>
  </mergeCells>
  <printOptions horizontalCentered="1" verticalCentered="1"/>
  <pageMargins left="0.17" right="0.17" top="0.17" bottom="0.39370078740157483" header="0" footer="0"/>
  <pageSetup paperSize="9" scale="69" orientation="landscape" r:id="rId1"/>
  <headerFooter alignWithMargins="0"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4" tint="0.59999389629810485"/>
    <pageSetUpPr fitToPage="1"/>
  </sheetPr>
  <dimension ref="A1:W69"/>
  <sheetViews>
    <sheetView showGridLines="0" showZeros="0" zoomScaleNormal="100" workbookViewId="0"/>
  </sheetViews>
  <sheetFormatPr baseColWidth="10" defaultRowHeight="14.25" x14ac:dyDescent="0.2"/>
  <cols>
    <col min="1" max="1" width="3.5703125" style="5" customWidth="1"/>
    <col min="2" max="2" width="35" style="29" customWidth="1"/>
    <col min="3" max="3" width="13.140625" style="34" customWidth="1"/>
    <col min="4" max="4" width="15" style="35" customWidth="1"/>
    <col min="5" max="5" width="17" style="35" customWidth="1"/>
    <col min="6" max="6" width="14.85546875" style="34" customWidth="1"/>
    <col min="7" max="7" width="10.7109375" style="34" bestFit="1" customWidth="1"/>
    <col min="8" max="8" width="11.7109375" style="34" customWidth="1"/>
    <col min="9" max="9" width="15" style="35" customWidth="1"/>
    <col min="10" max="10" width="12.5703125" style="35" customWidth="1"/>
    <col min="11" max="11" width="13.28515625" style="35" customWidth="1"/>
    <col min="12" max="12" width="12.140625" style="35" customWidth="1"/>
    <col min="13" max="13" width="11" style="35" customWidth="1"/>
    <col min="14" max="14" width="17" style="35" customWidth="1"/>
    <col min="15" max="15" width="17.85546875" style="35" customWidth="1"/>
    <col min="16" max="16" width="16.140625" style="35" customWidth="1"/>
    <col min="17" max="19" width="11.42578125" style="4"/>
    <col min="20" max="20" width="14.85546875" style="4" customWidth="1"/>
    <col min="21" max="22" width="11.42578125" style="4"/>
    <col min="23" max="23" width="14.42578125" style="4" customWidth="1"/>
    <col min="24" max="16384" width="11.42578125" style="5"/>
  </cols>
  <sheetData>
    <row r="1" spans="1:23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7" t="s">
        <v>182</v>
      </c>
    </row>
    <row r="2" spans="1:23" s="19" customFormat="1" ht="21" customHeight="1" x14ac:dyDescent="0.25">
      <c r="B2" s="461" t="s">
        <v>154</v>
      </c>
      <c r="C2" s="17"/>
      <c r="D2" s="16"/>
      <c r="E2" s="16"/>
      <c r="F2" s="16"/>
      <c r="G2" s="17"/>
      <c r="H2" s="17"/>
      <c r="I2" s="16"/>
      <c r="J2" s="16"/>
      <c r="K2" s="16"/>
      <c r="L2" s="16"/>
      <c r="M2" s="16"/>
      <c r="N2" s="16"/>
      <c r="O2" s="16"/>
      <c r="P2" s="16"/>
      <c r="Q2" s="20"/>
      <c r="R2" s="20"/>
      <c r="S2" s="20"/>
      <c r="T2" s="20"/>
      <c r="U2" s="20"/>
      <c r="V2" s="20"/>
      <c r="W2" s="20"/>
    </row>
    <row r="3" spans="1:23" s="19" customFormat="1" ht="15" x14ac:dyDescent="0.25">
      <c r="B3" s="28"/>
      <c r="C3" s="218"/>
      <c r="Q3" s="20"/>
      <c r="R3" s="20"/>
      <c r="S3" s="20"/>
      <c r="T3" s="20"/>
      <c r="U3" s="20"/>
      <c r="V3" s="20"/>
      <c r="W3" s="20"/>
    </row>
    <row r="4" spans="1:23" ht="107.25" customHeight="1" x14ac:dyDescent="0.2">
      <c r="B4" s="361" t="s">
        <v>63</v>
      </c>
      <c r="C4" s="340" t="s">
        <v>55</v>
      </c>
      <c r="D4" s="361" t="s">
        <v>155</v>
      </c>
      <c r="E4" s="361" t="s">
        <v>156</v>
      </c>
      <c r="F4" s="361" t="s">
        <v>157</v>
      </c>
      <c r="G4" s="361" t="s">
        <v>158</v>
      </c>
      <c r="H4" s="361" t="s">
        <v>159</v>
      </c>
      <c r="I4" s="361" t="s">
        <v>160</v>
      </c>
      <c r="J4" s="361" t="s">
        <v>129</v>
      </c>
      <c r="K4" s="361" t="s">
        <v>130</v>
      </c>
      <c r="L4" s="361" t="s">
        <v>131</v>
      </c>
      <c r="M4" s="361" t="s">
        <v>132</v>
      </c>
      <c r="N4" s="361" t="s">
        <v>164</v>
      </c>
      <c r="O4" s="361" t="s">
        <v>58</v>
      </c>
      <c r="P4" s="361" t="s">
        <v>59</v>
      </c>
      <c r="Q4" s="455" t="s">
        <v>63</v>
      </c>
      <c r="R4" s="455" t="s">
        <v>133</v>
      </c>
      <c r="S4" s="455" t="s">
        <v>85</v>
      </c>
      <c r="T4" s="455" t="s">
        <v>128</v>
      </c>
      <c r="U4" s="455" t="s">
        <v>161</v>
      </c>
      <c r="V4" s="455" t="s">
        <v>162</v>
      </c>
      <c r="W4" s="455" t="s">
        <v>163</v>
      </c>
    </row>
    <row r="5" spans="1:23" ht="6.75" customHeight="1" x14ac:dyDescent="0.2">
      <c r="B5" s="371"/>
      <c r="C5" s="372"/>
      <c r="D5" s="372"/>
      <c r="E5" s="372"/>
      <c r="F5" s="373"/>
      <c r="G5" s="373"/>
      <c r="H5" s="373"/>
      <c r="I5" s="372"/>
      <c r="J5" s="372"/>
      <c r="K5" s="372"/>
      <c r="L5" s="372"/>
      <c r="M5" s="372"/>
      <c r="N5" s="372"/>
      <c r="O5" s="372"/>
      <c r="P5" s="372"/>
      <c r="Q5" s="371"/>
      <c r="R5" s="372"/>
      <c r="S5" s="372"/>
      <c r="T5" s="372"/>
      <c r="U5" s="372"/>
      <c r="V5" s="372"/>
      <c r="W5" s="372"/>
    </row>
    <row r="6" spans="1:23" s="14" customFormat="1" ht="12.75" customHeight="1" x14ac:dyDescent="0.2">
      <c r="B6" s="26" t="s">
        <v>64</v>
      </c>
      <c r="C6" s="212">
        <v>2057731289</v>
      </c>
      <c r="D6" s="212">
        <v>51536429</v>
      </c>
      <c r="E6" s="212">
        <v>27599339</v>
      </c>
      <c r="F6" s="212">
        <v>130000000</v>
      </c>
      <c r="G6" s="212">
        <v>10000000</v>
      </c>
      <c r="H6" s="212">
        <v>50000000</v>
      </c>
      <c r="I6" s="212">
        <v>493594527</v>
      </c>
      <c r="J6" s="212">
        <v>7229126</v>
      </c>
      <c r="K6" s="212">
        <v>146402566</v>
      </c>
      <c r="L6" s="212">
        <v>82523889</v>
      </c>
      <c r="M6" s="212">
        <v>23594044</v>
      </c>
      <c r="N6" s="212">
        <v>53513249</v>
      </c>
      <c r="O6" s="212">
        <v>51810922</v>
      </c>
      <c r="P6" s="212">
        <v>10000000</v>
      </c>
      <c r="Q6" s="26" t="s">
        <v>64</v>
      </c>
      <c r="R6" s="212">
        <v>40977464</v>
      </c>
      <c r="S6" s="212">
        <v>21418890</v>
      </c>
      <c r="T6" s="212">
        <v>97874151</v>
      </c>
      <c r="U6" s="212">
        <v>704601458</v>
      </c>
      <c r="V6" s="212">
        <v>24747003</v>
      </c>
      <c r="W6" s="212">
        <v>30308232</v>
      </c>
    </row>
    <row r="7" spans="1:23" ht="4.5" customHeight="1" x14ac:dyDescent="0.2"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29"/>
      <c r="R7" s="374"/>
      <c r="S7" s="374"/>
      <c r="T7" s="374"/>
      <c r="U7" s="374"/>
      <c r="V7" s="374"/>
      <c r="W7" s="374"/>
    </row>
    <row r="8" spans="1:23" s="15" customFormat="1" ht="12" x14ac:dyDescent="0.2">
      <c r="B8" s="26" t="s">
        <v>60</v>
      </c>
      <c r="C8" s="212">
        <v>2055629702</v>
      </c>
      <c r="D8" s="212">
        <v>51536429</v>
      </c>
      <c r="E8" s="212">
        <v>27599339</v>
      </c>
      <c r="F8" s="212">
        <v>130000000</v>
      </c>
      <c r="G8" s="212">
        <v>10000000</v>
      </c>
      <c r="H8" s="212">
        <v>50000000</v>
      </c>
      <c r="I8" s="212">
        <v>493594527</v>
      </c>
      <c r="J8" s="212">
        <v>7229126</v>
      </c>
      <c r="K8" s="212">
        <v>145137623</v>
      </c>
      <c r="L8" s="212">
        <v>82523889</v>
      </c>
      <c r="M8" s="212">
        <v>23484444</v>
      </c>
      <c r="N8" s="212">
        <v>53295449</v>
      </c>
      <c r="O8" s="212">
        <v>51641547</v>
      </c>
      <c r="P8" s="212">
        <v>9956139</v>
      </c>
      <c r="Q8" s="26" t="s">
        <v>60</v>
      </c>
      <c r="R8" s="212">
        <v>40960958</v>
      </c>
      <c r="S8" s="212">
        <v>21418890</v>
      </c>
      <c r="T8" s="212">
        <v>97874151</v>
      </c>
      <c r="U8" s="212">
        <v>704601458</v>
      </c>
      <c r="V8" s="212">
        <v>24467501</v>
      </c>
      <c r="W8" s="212">
        <v>30308232</v>
      </c>
    </row>
    <row r="9" spans="1:23" s="10" customFormat="1" ht="12.75" x14ac:dyDescent="0.2">
      <c r="B9" s="215" t="s">
        <v>142</v>
      </c>
      <c r="C9" s="153">
        <v>28130795</v>
      </c>
      <c r="D9" s="214">
        <v>31083</v>
      </c>
      <c r="E9" s="214">
        <v>242873</v>
      </c>
      <c r="F9" s="214">
        <v>380000</v>
      </c>
      <c r="G9" s="454">
        <v>0</v>
      </c>
      <c r="H9" s="56">
        <v>0</v>
      </c>
      <c r="I9" s="214">
        <v>20867172</v>
      </c>
      <c r="J9" s="56">
        <v>0</v>
      </c>
      <c r="K9" s="213">
        <v>310950</v>
      </c>
      <c r="L9" s="213">
        <v>0</v>
      </c>
      <c r="M9" s="213">
        <v>660490</v>
      </c>
      <c r="N9" s="213">
        <v>419611</v>
      </c>
      <c r="O9" s="213">
        <v>587770</v>
      </c>
      <c r="P9" s="213">
        <v>0</v>
      </c>
      <c r="Q9" s="215" t="s">
        <v>142</v>
      </c>
      <c r="R9" s="213">
        <v>135406</v>
      </c>
      <c r="S9" s="213">
        <v>0</v>
      </c>
      <c r="T9" s="213">
        <v>778732</v>
      </c>
      <c r="U9" s="213">
        <v>3716708</v>
      </c>
      <c r="V9" s="213">
        <v>0</v>
      </c>
      <c r="W9" s="56">
        <v>0</v>
      </c>
    </row>
    <row r="10" spans="1:23" s="10" customFormat="1" ht="12.75" x14ac:dyDescent="0.2">
      <c r="B10" s="215" t="s">
        <v>78</v>
      </c>
      <c r="C10" s="153">
        <v>21683500</v>
      </c>
      <c r="D10" s="214">
        <v>84128</v>
      </c>
      <c r="E10" s="214">
        <v>0</v>
      </c>
      <c r="F10" s="214">
        <v>18500</v>
      </c>
      <c r="G10" s="454">
        <v>0</v>
      </c>
      <c r="H10" s="56">
        <v>5000000</v>
      </c>
      <c r="I10" s="214">
        <v>1680564</v>
      </c>
      <c r="J10" s="56">
        <v>0</v>
      </c>
      <c r="K10" s="213">
        <v>40000</v>
      </c>
      <c r="L10" s="213">
        <v>0</v>
      </c>
      <c r="M10" s="213">
        <v>536625</v>
      </c>
      <c r="N10" s="213">
        <v>106200</v>
      </c>
      <c r="O10" s="213">
        <v>2185285</v>
      </c>
      <c r="P10" s="213">
        <v>741979</v>
      </c>
      <c r="Q10" s="215" t="s">
        <v>78</v>
      </c>
      <c r="R10" s="213">
        <v>542430</v>
      </c>
      <c r="S10" s="213">
        <v>450000</v>
      </c>
      <c r="T10" s="213">
        <v>1117721</v>
      </c>
      <c r="U10" s="213">
        <v>9180068</v>
      </c>
      <c r="V10" s="213">
        <v>0</v>
      </c>
      <c r="W10" s="56">
        <v>0</v>
      </c>
    </row>
    <row r="11" spans="1:23" s="10" customFormat="1" ht="12.75" x14ac:dyDescent="0.2">
      <c r="B11" s="215" t="s">
        <v>79</v>
      </c>
      <c r="C11" s="153">
        <v>36455829</v>
      </c>
      <c r="D11" s="214">
        <v>35890</v>
      </c>
      <c r="E11" s="214">
        <v>260000</v>
      </c>
      <c r="F11" s="214">
        <v>29100</v>
      </c>
      <c r="G11" s="454">
        <v>0</v>
      </c>
      <c r="H11" s="56">
        <v>5000000</v>
      </c>
      <c r="I11" s="214">
        <v>6514126</v>
      </c>
      <c r="J11" s="56">
        <v>0</v>
      </c>
      <c r="K11" s="213">
        <v>0</v>
      </c>
      <c r="L11" s="213">
        <v>0</v>
      </c>
      <c r="M11" s="213">
        <v>90991</v>
      </c>
      <c r="N11" s="213">
        <v>0</v>
      </c>
      <c r="O11" s="213">
        <v>1114122</v>
      </c>
      <c r="P11" s="213">
        <v>155950</v>
      </c>
      <c r="Q11" s="215" t="s">
        <v>79</v>
      </c>
      <c r="R11" s="213">
        <v>5737582</v>
      </c>
      <c r="S11" s="213">
        <v>1031500</v>
      </c>
      <c r="T11" s="213">
        <v>0</v>
      </c>
      <c r="U11" s="213">
        <v>16486568</v>
      </c>
      <c r="V11" s="213">
        <v>0</v>
      </c>
      <c r="W11" s="217">
        <v>0</v>
      </c>
    </row>
    <row r="12" spans="1:23" s="10" customFormat="1" ht="12.75" x14ac:dyDescent="0.2">
      <c r="B12" s="215" t="s">
        <v>1</v>
      </c>
      <c r="C12" s="153">
        <v>138150028</v>
      </c>
      <c r="D12" s="214">
        <v>7716470</v>
      </c>
      <c r="E12" s="214">
        <v>1440899</v>
      </c>
      <c r="F12" s="214">
        <v>20895000</v>
      </c>
      <c r="G12" s="454">
        <v>0</v>
      </c>
      <c r="H12" s="56">
        <v>0</v>
      </c>
      <c r="I12" s="214">
        <v>23165245</v>
      </c>
      <c r="J12" s="56">
        <v>0</v>
      </c>
      <c r="K12" s="213">
        <v>9507710</v>
      </c>
      <c r="L12" s="213">
        <v>0</v>
      </c>
      <c r="M12" s="213">
        <v>5545472</v>
      </c>
      <c r="N12" s="213">
        <v>3643400</v>
      </c>
      <c r="O12" s="213">
        <v>3973956</v>
      </c>
      <c r="P12" s="213">
        <v>1008054</v>
      </c>
      <c r="Q12" s="215" t="s">
        <v>1</v>
      </c>
      <c r="R12" s="213">
        <v>409160</v>
      </c>
      <c r="S12" s="213">
        <v>4560000</v>
      </c>
      <c r="T12" s="213">
        <v>0</v>
      </c>
      <c r="U12" s="213">
        <v>50084241</v>
      </c>
      <c r="V12" s="213">
        <v>2796837</v>
      </c>
      <c r="W12" s="217">
        <v>3403584</v>
      </c>
    </row>
    <row r="13" spans="1:23" s="10" customFormat="1" ht="12.75" x14ac:dyDescent="0.2">
      <c r="B13" s="215" t="s">
        <v>2</v>
      </c>
      <c r="C13" s="153">
        <v>35064328</v>
      </c>
      <c r="D13" s="214">
        <v>518743</v>
      </c>
      <c r="E13" s="214">
        <v>260000</v>
      </c>
      <c r="F13" s="214">
        <v>1905000</v>
      </c>
      <c r="G13" s="454">
        <v>0</v>
      </c>
      <c r="H13" s="56">
        <v>0</v>
      </c>
      <c r="I13" s="214">
        <v>25007067</v>
      </c>
      <c r="J13" s="56">
        <v>0</v>
      </c>
      <c r="K13" s="213">
        <v>1951000</v>
      </c>
      <c r="L13" s="213">
        <v>0</v>
      </c>
      <c r="M13" s="213">
        <v>212825</v>
      </c>
      <c r="N13" s="213">
        <v>24000</v>
      </c>
      <c r="O13" s="213">
        <v>537600</v>
      </c>
      <c r="P13" s="213">
        <v>292609</v>
      </c>
      <c r="Q13" s="215" t="s">
        <v>2</v>
      </c>
      <c r="R13" s="213">
        <v>316816</v>
      </c>
      <c r="S13" s="213">
        <v>0</v>
      </c>
      <c r="T13" s="213">
        <v>1330580</v>
      </c>
      <c r="U13" s="213">
        <v>1455752</v>
      </c>
      <c r="V13" s="213">
        <v>421348</v>
      </c>
      <c r="W13" s="217">
        <v>830988</v>
      </c>
    </row>
    <row r="14" spans="1:23" s="10" customFormat="1" ht="12.75" x14ac:dyDescent="0.2">
      <c r="B14" s="215" t="s">
        <v>86</v>
      </c>
      <c r="C14" s="153">
        <v>44417659</v>
      </c>
      <c r="D14" s="214">
        <v>1429773</v>
      </c>
      <c r="E14" s="214">
        <v>260000</v>
      </c>
      <c r="F14" s="214">
        <v>3746500</v>
      </c>
      <c r="G14" s="454">
        <v>0</v>
      </c>
      <c r="H14" s="56">
        <v>0</v>
      </c>
      <c r="I14" s="214">
        <v>8077429</v>
      </c>
      <c r="J14" s="56">
        <v>0</v>
      </c>
      <c r="K14" s="213">
        <v>3350144</v>
      </c>
      <c r="L14" s="213">
        <v>5647229</v>
      </c>
      <c r="M14" s="213">
        <v>586694</v>
      </c>
      <c r="N14" s="213">
        <v>550270</v>
      </c>
      <c r="O14" s="213">
        <v>3580801</v>
      </c>
      <c r="P14" s="213">
        <v>484094</v>
      </c>
      <c r="Q14" s="215" t="s">
        <v>86</v>
      </c>
      <c r="R14" s="213">
        <v>478827</v>
      </c>
      <c r="S14" s="213">
        <v>1647000</v>
      </c>
      <c r="T14" s="213">
        <v>1884625</v>
      </c>
      <c r="U14" s="213">
        <v>12201887</v>
      </c>
      <c r="V14" s="213">
        <v>364382</v>
      </c>
      <c r="W14" s="56">
        <v>128004</v>
      </c>
    </row>
    <row r="15" spans="1:23" s="10" customFormat="1" ht="12.75" x14ac:dyDescent="0.2">
      <c r="B15" s="215" t="s">
        <v>57</v>
      </c>
      <c r="C15" s="153">
        <v>38342370</v>
      </c>
      <c r="D15" s="214">
        <v>26473</v>
      </c>
      <c r="E15" s="214">
        <v>0</v>
      </c>
      <c r="F15" s="214">
        <v>207700</v>
      </c>
      <c r="G15" s="454">
        <v>0</v>
      </c>
      <c r="H15" s="56">
        <v>5000000</v>
      </c>
      <c r="I15" s="214">
        <v>450309</v>
      </c>
      <c r="J15" s="56">
        <v>0</v>
      </c>
      <c r="K15" s="213">
        <v>25000</v>
      </c>
      <c r="L15" s="213">
        <v>0</v>
      </c>
      <c r="M15" s="213">
        <v>303556</v>
      </c>
      <c r="N15" s="213">
        <v>0</v>
      </c>
      <c r="O15" s="213">
        <v>616700</v>
      </c>
      <c r="P15" s="213">
        <v>212806</v>
      </c>
      <c r="Q15" s="215" t="s">
        <v>57</v>
      </c>
      <c r="R15" s="213">
        <v>515552</v>
      </c>
      <c r="S15" s="213">
        <v>988000</v>
      </c>
      <c r="T15" s="213">
        <v>3248523</v>
      </c>
      <c r="U15" s="213">
        <v>26747751</v>
      </c>
      <c r="V15" s="213">
        <v>0</v>
      </c>
      <c r="W15" s="56">
        <v>0</v>
      </c>
    </row>
    <row r="16" spans="1:23" s="10" customFormat="1" ht="12.75" x14ac:dyDescent="0.2">
      <c r="B16" s="215" t="s">
        <v>41</v>
      </c>
      <c r="C16" s="153">
        <v>22025068</v>
      </c>
      <c r="D16" s="214">
        <v>90425</v>
      </c>
      <c r="E16" s="214">
        <v>260000</v>
      </c>
      <c r="F16" s="214">
        <v>148200</v>
      </c>
      <c r="G16" s="454">
        <v>0</v>
      </c>
      <c r="H16" s="56">
        <v>5000000</v>
      </c>
      <c r="I16" s="214">
        <v>1200000</v>
      </c>
      <c r="J16" s="56">
        <v>0</v>
      </c>
      <c r="K16" s="213">
        <v>349024</v>
      </c>
      <c r="L16" s="213">
        <v>0</v>
      </c>
      <c r="M16" s="213">
        <v>59777</v>
      </c>
      <c r="N16" s="213">
        <v>39000</v>
      </c>
      <c r="O16" s="213">
        <v>547838</v>
      </c>
      <c r="P16" s="213">
        <v>81224</v>
      </c>
      <c r="Q16" s="215" t="s">
        <v>41</v>
      </c>
      <c r="R16" s="213">
        <v>268352</v>
      </c>
      <c r="S16" s="213">
        <v>0</v>
      </c>
      <c r="T16" s="213">
        <v>0</v>
      </c>
      <c r="U16" s="213">
        <v>13981228</v>
      </c>
      <c r="V16" s="213">
        <v>0</v>
      </c>
      <c r="W16" s="56">
        <v>0</v>
      </c>
    </row>
    <row r="17" spans="2:23" s="10" customFormat="1" ht="12.75" x14ac:dyDescent="0.2">
      <c r="B17" s="215" t="s">
        <v>3</v>
      </c>
      <c r="C17" s="153">
        <v>32343742</v>
      </c>
      <c r="D17" s="214">
        <v>1015392</v>
      </c>
      <c r="E17" s="214">
        <v>360000</v>
      </c>
      <c r="F17" s="214">
        <v>3015000</v>
      </c>
      <c r="G17" s="454">
        <v>0</v>
      </c>
      <c r="H17" s="56">
        <v>0</v>
      </c>
      <c r="I17" s="214">
        <v>15488919</v>
      </c>
      <c r="J17" s="56">
        <v>118893</v>
      </c>
      <c r="K17" s="213">
        <v>3564082</v>
      </c>
      <c r="L17" s="213">
        <v>0</v>
      </c>
      <c r="M17" s="213">
        <v>332606</v>
      </c>
      <c r="N17" s="213">
        <v>203700</v>
      </c>
      <c r="O17" s="213">
        <v>1808300</v>
      </c>
      <c r="P17" s="213">
        <v>755178</v>
      </c>
      <c r="Q17" s="215" t="s">
        <v>3</v>
      </c>
      <c r="R17" s="213">
        <v>733712</v>
      </c>
      <c r="S17" s="213">
        <v>150000</v>
      </c>
      <c r="T17" s="213">
        <v>1809035</v>
      </c>
      <c r="U17" s="213">
        <v>2988925</v>
      </c>
      <c r="V17" s="213">
        <v>0</v>
      </c>
      <c r="W17" s="56">
        <v>0</v>
      </c>
    </row>
    <row r="18" spans="2:23" s="10" customFormat="1" ht="12.75" x14ac:dyDescent="0.2">
      <c r="B18" s="215" t="s">
        <v>4</v>
      </c>
      <c r="C18" s="153">
        <v>130623023</v>
      </c>
      <c r="D18" s="214">
        <v>5403455</v>
      </c>
      <c r="E18" s="214">
        <v>2503597</v>
      </c>
      <c r="F18" s="214">
        <v>12260000</v>
      </c>
      <c r="G18" s="454">
        <v>0</v>
      </c>
      <c r="H18" s="56">
        <v>0</v>
      </c>
      <c r="I18" s="214">
        <v>54372430</v>
      </c>
      <c r="J18" s="56">
        <v>1162734</v>
      </c>
      <c r="K18" s="213">
        <v>8385317</v>
      </c>
      <c r="L18" s="213">
        <v>10689898</v>
      </c>
      <c r="M18" s="213">
        <v>760089</v>
      </c>
      <c r="N18" s="213">
        <v>12626409</v>
      </c>
      <c r="O18" s="213">
        <v>1589485</v>
      </c>
      <c r="P18" s="213">
        <v>647421</v>
      </c>
      <c r="Q18" s="215" t="s">
        <v>4</v>
      </c>
      <c r="R18" s="213">
        <v>961656</v>
      </c>
      <c r="S18" s="213">
        <v>0</v>
      </c>
      <c r="T18" s="213">
        <v>2728864</v>
      </c>
      <c r="U18" s="213">
        <v>11882237</v>
      </c>
      <c r="V18" s="213">
        <v>2059915</v>
      </c>
      <c r="W18" s="56">
        <v>2589516</v>
      </c>
    </row>
    <row r="19" spans="2:23" s="10" customFormat="1" ht="12.75" x14ac:dyDescent="0.2">
      <c r="B19" s="215" t="s">
        <v>5</v>
      </c>
      <c r="C19" s="153">
        <v>31262965</v>
      </c>
      <c r="D19" s="214">
        <v>2533049</v>
      </c>
      <c r="E19" s="214">
        <v>260000</v>
      </c>
      <c r="F19" s="214">
        <v>5588000</v>
      </c>
      <c r="G19" s="454">
        <v>0</v>
      </c>
      <c r="H19" s="56">
        <v>0</v>
      </c>
      <c r="I19" s="214">
        <v>764025</v>
      </c>
      <c r="J19" s="56">
        <v>0</v>
      </c>
      <c r="K19" s="213">
        <v>3919835</v>
      </c>
      <c r="L19" s="213">
        <v>0</v>
      </c>
      <c r="M19" s="213">
        <v>224214</v>
      </c>
      <c r="N19" s="213">
        <v>3329375</v>
      </c>
      <c r="O19" s="213">
        <v>2164520</v>
      </c>
      <c r="P19" s="213">
        <v>0</v>
      </c>
      <c r="Q19" s="215" t="s">
        <v>5</v>
      </c>
      <c r="R19" s="213">
        <v>558460</v>
      </c>
      <c r="S19" s="213">
        <v>0</v>
      </c>
      <c r="T19" s="213">
        <v>1781803</v>
      </c>
      <c r="U19" s="213">
        <v>3569982</v>
      </c>
      <c r="V19" s="213">
        <v>2916794</v>
      </c>
      <c r="W19" s="56">
        <v>3652908</v>
      </c>
    </row>
    <row r="20" spans="2:23" s="10" customFormat="1" ht="12.75" x14ac:dyDescent="0.2">
      <c r="B20" s="215" t="s">
        <v>6</v>
      </c>
      <c r="C20" s="153">
        <v>38733164</v>
      </c>
      <c r="D20" s="214">
        <v>357677</v>
      </c>
      <c r="E20" s="214">
        <v>408436</v>
      </c>
      <c r="F20" s="214">
        <v>750000</v>
      </c>
      <c r="G20" s="454">
        <v>0</v>
      </c>
      <c r="H20" s="56">
        <v>0</v>
      </c>
      <c r="I20" s="214">
        <v>4837098</v>
      </c>
      <c r="J20" s="56">
        <v>741040</v>
      </c>
      <c r="K20" s="213">
        <v>1672517</v>
      </c>
      <c r="L20" s="213">
        <v>19687242</v>
      </c>
      <c r="M20" s="213">
        <v>218379</v>
      </c>
      <c r="N20" s="213">
        <v>145500</v>
      </c>
      <c r="O20" s="213">
        <v>489194</v>
      </c>
      <c r="P20" s="213">
        <v>311290</v>
      </c>
      <c r="Q20" s="215" t="s">
        <v>6</v>
      </c>
      <c r="R20" s="213">
        <v>551024</v>
      </c>
      <c r="S20" s="213">
        <v>0</v>
      </c>
      <c r="T20" s="213">
        <v>3161765</v>
      </c>
      <c r="U20" s="213">
        <v>5402002</v>
      </c>
      <c r="V20" s="213">
        <v>0</v>
      </c>
      <c r="W20" s="56">
        <v>0</v>
      </c>
    </row>
    <row r="21" spans="2:23" s="10" customFormat="1" ht="12.75" x14ac:dyDescent="0.2">
      <c r="B21" s="215" t="s">
        <v>7</v>
      </c>
      <c r="C21" s="153">
        <v>25504116</v>
      </c>
      <c r="D21" s="214">
        <v>50617</v>
      </c>
      <c r="E21" s="214">
        <v>365690</v>
      </c>
      <c r="F21" s="214">
        <v>392000</v>
      </c>
      <c r="G21" s="454">
        <v>0</v>
      </c>
      <c r="H21" s="211">
        <v>0</v>
      </c>
      <c r="I21" s="214">
        <v>13497232</v>
      </c>
      <c r="J21" s="211">
        <v>0</v>
      </c>
      <c r="K21" s="213">
        <v>3290266</v>
      </c>
      <c r="L21" s="213">
        <v>0</v>
      </c>
      <c r="M21" s="213">
        <v>537192</v>
      </c>
      <c r="N21" s="213">
        <v>0</v>
      </c>
      <c r="O21" s="213">
        <v>258600</v>
      </c>
      <c r="P21" s="213">
        <v>723907</v>
      </c>
      <c r="Q21" s="215" t="s">
        <v>7</v>
      </c>
      <c r="R21" s="213">
        <v>496656</v>
      </c>
      <c r="S21" s="213">
        <v>250000</v>
      </c>
      <c r="T21" s="213">
        <v>3456102</v>
      </c>
      <c r="U21" s="213">
        <v>2185854</v>
      </c>
      <c r="V21" s="213">
        <v>0</v>
      </c>
      <c r="W21" s="211">
        <v>0</v>
      </c>
    </row>
    <row r="22" spans="2:23" s="10" customFormat="1" ht="12.75" x14ac:dyDescent="0.2">
      <c r="B22" s="215" t="s">
        <v>8</v>
      </c>
      <c r="C22" s="153">
        <v>22745870</v>
      </c>
      <c r="D22" s="214">
        <v>415539</v>
      </c>
      <c r="E22" s="214">
        <v>97308</v>
      </c>
      <c r="F22" s="214">
        <v>1288000</v>
      </c>
      <c r="G22" s="454">
        <v>0</v>
      </c>
      <c r="H22" s="56">
        <v>0</v>
      </c>
      <c r="I22" s="214">
        <v>8067756</v>
      </c>
      <c r="J22" s="56">
        <v>0</v>
      </c>
      <c r="K22" s="213">
        <v>1166677</v>
      </c>
      <c r="L22" s="213">
        <v>0</v>
      </c>
      <c r="M22" s="213">
        <v>159690</v>
      </c>
      <c r="N22" s="213">
        <v>491524</v>
      </c>
      <c r="O22" s="213">
        <v>684695</v>
      </c>
      <c r="P22" s="213">
        <v>186002</v>
      </c>
      <c r="Q22" s="215" t="s">
        <v>8</v>
      </c>
      <c r="R22" s="213">
        <v>5673502</v>
      </c>
      <c r="S22" s="213">
        <v>250000</v>
      </c>
      <c r="T22" s="213">
        <v>1587541</v>
      </c>
      <c r="U22" s="213">
        <v>2677636</v>
      </c>
      <c r="V22" s="213">
        <v>0</v>
      </c>
      <c r="W22" s="56">
        <v>0</v>
      </c>
    </row>
    <row r="23" spans="2:23" s="10" customFormat="1" ht="12.75" x14ac:dyDescent="0.2">
      <c r="B23" s="215" t="s">
        <v>121</v>
      </c>
      <c r="C23" s="153">
        <v>18519727</v>
      </c>
      <c r="D23" s="214">
        <v>0</v>
      </c>
      <c r="E23" s="214">
        <v>0</v>
      </c>
      <c r="F23" s="214">
        <v>0</v>
      </c>
      <c r="G23" s="454">
        <v>0</v>
      </c>
      <c r="H23" s="56">
        <v>5000000</v>
      </c>
      <c r="I23" s="214">
        <v>0</v>
      </c>
      <c r="J23" s="56">
        <v>0</v>
      </c>
      <c r="K23" s="213">
        <v>0</v>
      </c>
      <c r="L23" s="213">
        <v>0</v>
      </c>
      <c r="M23" s="213">
        <v>0</v>
      </c>
      <c r="N23" s="213">
        <v>0</v>
      </c>
      <c r="O23" s="213">
        <v>89900</v>
      </c>
      <c r="P23" s="213">
        <v>0</v>
      </c>
      <c r="Q23" s="215" t="s">
        <v>121</v>
      </c>
      <c r="R23" s="213">
        <v>16506</v>
      </c>
      <c r="S23" s="213">
        <v>0</v>
      </c>
      <c r="T23" s="213">
        <v>0</v>
      </c>
      <c r="U23" s="213">
        <v>13413321</v>
      </c>
      <c r="V23" s="213">
        <v>0</v>
      </c>
      <c r="W23" s="217">
        <v>0</v>
      </c>
    </row>
    <row r="24" spans="2:23" s="10" customFormat="1" ht="12.75" x14ac:dyDescent="0.2">
      <c r="B24" s="215" t="s">
        <v>9</v>
      </c>
      <c r="C24" s="153">
        <v>18118033</v>
      </c>
      <c r="D24" s="214">
        <v>312219</v>
      </c>
      <c r="E24" s="214">
        <v>0</v>
      </c>
      <c r="F24" s="214">
        <v>1096000</v>
      </c>
      <c r="G24" s="454">
        <v>0</v>
      </c>
      <c r="H24" s="56">
        <v>0</v>
      </c>
      <c r="I24" s="214">
        <v>7224870</v>
      </c>
      <c r="J24" s="56">
        <v>0</v>
      </c>
      <c r="K24" s="213">
        <v>4445460</v>
      </c>
      <c r="L24" s="213">
        <v>0</v>
      </c>
      <c r="M24" s="213">
        <v>553701</v>
      </c>
      <c r="N24" s="213">
        <v>445200</v>
      </c>
      <c r="O24" s="213">
        <v>608390</v>
      </c>
      <c r="P24" s="213">
        <v>0</v>
      </c>
      <c r="Q24" s="215" t="s">
        <v>9</v>
      </c>
      <c r="R24" s="213">
        <v>789311</v>
      </c>
      <c r="S24" s="213">
        <v>0</v>
      </c>
      <c r="T24" s="213">
        <v>655640</v>
      </c>
      <c r="U24" s="213">
        <v>1414979</v>
      </c>
      <c r="V24" s="213">
        <v>255919</v>
      </c>
      <c r="W24" s="56">
        <v>316344</v>
      </c>
    </row>
    <row r="25" spans="2:23" s="10" customFormat="1" ht="12.75" x14ac:dyDescent="0.2">
      <c r="B25" s="215" t="s">
        <v>10</v>
      </c>
      <c r="C25" s="153">
        <v>52682742</v>
      </c>
      <c r="D25" s="214">
        <v>171902</v>
      </c>
      <c r="E25" s="214">
        <v>0</v>
      </c>
      <c r="F25" s="214">
        <v>709000</v>
      </c>
      <c r="G25" s="454">
        <v>0</v>
      </c>
      <c r="H25" s="56">
        <v>0</v>
      </c>
      <c r="I25" s="214">
        <v>8410193</v>
      </c>
      <c r="J25" s="56">
        <v>0</v>
      </c>
      <c r="K25" s="213">
        <v>2321219</v>
      </c>
      <c r="L25" s="213">
        <v>0</v>
      </c>
      <c r="M25" s="213">
        <v>87141</v>
      </c>
      <c r="N25" s="213">
        <v>0</v>
      </c>
      <c r="O25" s="213">
        <v>404118</v>
      </c>
      <c r="P25" s="213">
        <v>0</v>
      </c>
      <c r="Q25" s="215" t="s">
        <v>10</v>
      </c>
      <c r="R25" s="213">
        <v>269965</v>
      </c>
      <c r="S25" s="213">
        <v>0</v>
      </c>
      <c r="T25" s="213">
        <v>2367230</v>
      </c>
      <c r="U25" s="213">
        <v>37941974</v>
      </c>
      <c r="V25" s="213">
        <v>0</v>
      </c>
      <c r="W25" s="217">
        <v>0</v>
      </c>
    </row>
    <row r="26" spans="2:23" s="10" customFormat="1" ht="12.75" x14ac:dyDescent="0.2">
      <c r="B26" s="215" t="s">
        <v>11</v>
      </c>
      <c r="C26" s="153">
        <v>11632022</v>
      </c>
      <c r="D26" s="214">
        <v>741816</v>
      </c>
      <c r="E26" s="214">
        <v>260000</v>
      </c>
      <c r="F26" s="214">
        <v>1306000</v>
      </c>
      <c r="G26" s="214">
        <v>0</v>
      </c>
      <c r="H26" s="56">
        <v>0</v>
      </c>
      <c r="I26" s="214">
        <v>2111545</v>
      </c>
      <c r="J26" s="56">
        <v>162840</v>
      </c>
      <c r="K26" s="213">
        <v>3705469</v>
      </c>
      <c r="L26" s="213">
        <v>0</v>
      </c>
      <c r="M26" s="213">
        <v>113775</v>
      </c>
      <c r="N26" s="213">
        <v>177340</v>
      </c>
      <c r="O26" s="213">
        <v>328670</v>
      </c>
      <c r="P26" s="213">
        <v>324083</v>
      </c>
      <c r="Q26" s="215" t="s">
        <v>11</v>
      </c>
      <c r="R26" s="213">
        <v>347706</v>
      </c>
      <c r="S26" s="213">
        <v>0</v>
      </c>
      <c r="T26" s="213">
        <v>0</v>
      </c>
      <c r="U26" s="213">
        <v>1537485</v>
      </c>
      <c r="V26" s="213">
        <v>223045</v>
      </c>
      <c r="W26" s="217">
        <v>292248</v>
      </c>
    </row>
    <row r="27" spans="2:23" s="10" customFormat="1" ht="12.75" x14ac:dyDescent="0.2">
      <c r="B27" s="215" t="s">
        <v>12</v>
      </c>
      <c r="C27" s="153">
        <v>81840217</v>
      </c>
      <c r="D27" s="214">
        <v>4442295</v>
      </c>
      <c r="E27" s="214">
        <v>1201705</v>
      </c>
      <c r="F27" s="214">
        <v>11770000</v>
      </c>
      <c r="G27" s="214">
        <v>0</v>
      </c>
      <c r="H27" s="56">
        <v>0</v>
      </c>
      <c r="I27" s="214">
        <v>18012125</v>
      </c>
      <c r="J27" s="56">
        <v>0</v>
      </c>
      <c r="K27" s="213">
        <v>5474526</v>
      </c>
      <c r="L27" s="213">
        <v>342828</v>
      </c>
      <c r="M27" s="213">
        <v>2715038</v>
      </c>
      <c r="N27" s="213">
        <v>2729079</v>
      </c>
      <c r="O27" s="213">
        <v>3180311</v>
      </c>
      <c r="P27" s="213">
        <v>923515</v>
      </c>
      <c r="Q27" s="215" t="s">
        <v>12</v>
      </c>
      <c r="R27" s="213">
        <v>806960</v>
      </c>
      <c r="S27" s="213">
        <v>150000</v>
      </c>
      <c r="T27" s="213">
        <v>4734098</v>
      </c>
      <c r="U27" s="213">
        <v>18156532</v>
      </c>
      <c r="V27" s="213">
        <v>3024485</v>
      </c>
      <c r="W27" s="217">
        <v>4176720</v>
      </c>
    </row>
    <row r="28" spans="2:23" s="10" customFormat="1" ht="12.75" x14ac:dyDescent="0.2">
      <c r="B28" s="215" t="s">
        <v>13</v>
      </c>
      <c r="C28" s="153">
        <v>31661798</v>
      </c>
      <c r="D28" s="214">
        <v>122462</v>
      </c>
      <c r="E28" s="214">
        <v>162392</v>
      </c>
      <c r="F28" s="214">
        <v>461000</v>
      </c>
      <c r="G28" s="214">
        <v>0</v>
      </c>
      <c r="H28" s="56">
        <v>0</v>
      </c>
      <c r="I28" s="214">
        <v>1902189</v>
      </c>
      <c r="J28" s="56">
        <v>36442</v>
      </c>
      <c r="K28" s="213">
        <v>2918555</v>
      </c>
      <c r="L28" s="213">
        <v>0</v>
      </c>
      <c r="M28" s="213">
        <v>143558</v>
      </c>
      <c r="N28" s="213">
        <v>0</v>
      </c>
      <c r="O28" s="213">
        <v>647440</v>
      </c>
      <c r="P28" s="213">
        <v>0</v>
      </c>
      <c r="Q28" s="215" t="s">
        <v>13</v>
      </c>
      <c r="R28" s="213">
        <v>343408</v>
      </c>
      <c r="S28" s="213">
        <v>0</v>
      </c>
      <c r="T28" s="213">
        <v>0</v>
      </c>
      <c r="U28" s="213">
        <v>23985000</v>
      </c>
      <c r="V28" s="213">
        <v>431620</v>
      </c>
      <c r="W28" s="56">
        <v>507732</v>
      </c>
    </row>
    <row r="29" spans="2:23" s="10" customFormat="1" ht="12.75" x14ac:dyDescent="0.2">
      <c r="B29" s="215" t="s">
        <v>62</v>
      </c>
      <c r="C29" s="153">
        <v>17507477</v>
      </c>
      <c r="D29" s="214">
        <v>216398</v>
      </c>
      <c r="E29" s="214">
        <v>363678</v>
      </c>
      <c r="F29" s="214">
        <v>201000</v>
      </c>
      <c r="G29" s="214">
        <v>0</v>
      </c>
      <c r="H29" s="56">
        <v>0</v>
      </c>
      <c r="I29" s="214">
        <v>6229698</v>
      </c>
      <c r="J29" s="56">
        <v>0</v>
      </c>
      <c r="K29" s="213">
        <v>1277864</v>
      </c>
      <c r="L29" s="213">
        <v>0</v>
      </c>
      <c r="M29" s="213">
        <v>365907</v>
      </c>
      <c r="N29" s="213">
        <v>691441</v>
      </c>
      <c r="O29" s="213">
        <v>1015810</v>
      </c>
      <c r="P29" s="213">
        <v>0</v>
      </c>
      <c r="Q29" s="215" t="s">
        <v>62</v>
      </c>
      <c r="R29" s="213">
        <v>496228</v>
      </c>
      <c r="S29" s="213">
        <v>1143000</v>
      </c>
      <c r="T29" s="213">
        <v>1774390</v>
      </c>
      <c r="U29" s="213">
        <v>3732063</v>
      </c>
      <c r="V29" s="213">
        <v>0</v>
      </c>
      <c r="W29" s="217">
        <v>0</v>
      </c>
    </row>
    <row r="30" spans="2:23" s="10" customFormat="1" ht="12.75" x14ac:dyDescent="0.2">
      <c r="B30" s="215" t="s">
        <v>14</v>
      </c>
      <c r="C30" s="153">
        <v>29494640</v>
      </c>
      <c r="D30" s="214">
        <v>1521672</v>
      </c>
      <c r="E30" s="214">
        <v>260000</v>
      </c>
      <c r="F30" s="214">
        <v>5167000</v>
      </c>
      <c r="G30" s="214">
        <v>0</v>
      </c>
      <c r="H30" s="56">
        <v>0</v>
      </c>
      <c r="I30" s="214">
        <v>2874473</v>
      </c>
      <c r="J30" s="56">
        <v>332519</v>
      </c>
      <c r="K30" s="213">
        <v>5063971</v>
      </c>
      <c r="L30" s="213">
        <v>0</v>
      </c>
      <c r="M30" s="213">
        <v>195242</v>
      </c>
      <c r="N30" s="213">
        <v>5206298</v>
      </c>
      <c r="O30" s="213">
        <v>673115</v>
      </c>
      <c r="P30" s="213">
        <v>567957</v>
      </c>
      <c r="Q30" s="215" t="s">
        <v>14</v>
      </c>
      <c r="R30" s="213">
        <v>294102</v>
      </c>
      <c r="S30" s="213">
        <v>0</v>
      </c>
      <c r="T30" s="213">
        <v>0</v>
      </c>
      <c r="U30" s="213">
        <v>3990381</v>
      </c>
      <c r="V30" s="213">
        <v>1520526</v>
      </c>
      <c r="W30" s="217">
        <v>1827384</v>
      </c>
    </row>
    <row r="31" spans="2:23" s="10" customFormat="1" ht="12.75" x14ac:dyDescent="0.2">
      <c r="B31" s="215" t="s">
        <v>15</v>
      </c>
      <c r="C31" s="153">
        <v>37474656</v>
      </c>
      <c r="D31" s="214">
        <v>313080</v>
      </c>
      <c r="E31" s="214">
        <v>260000</v>
      </c>
      <c r="F31" s="214">
        <v>488000</v>
      </c>
      <c r="G31" s="214">
        <v>0</v>
      </c>
      <c r="H31" s="56">
        <v>0</v>
      </c>
      <c r="I31" s="214">
        <v>22115431</v>
      </c>
      <c r="J31" s="56">
        <v>0</v>
      </c>
      <c r="K31" s="213">
        <v>1894000</v>
      </c>
      <c r="L31" s="213">
        <v>0</v>
      </c>
      <c r="M31" s="213">
        <v>217202</v>
      </c>
      <c r="N31" s="213">
        <v>29415</v>
      </c>
      <c r="O31" s="213">
        <v>1238298</v>
      </c>
      <c r="P31" s="213">
        <v>589888</v>
      </c>
      <c r="Q31" s="215" t="s">
        <v>15</v>
      </c>
      <c r="R31" s="213">
        <v>269975</v>
      </c>
      <c r="S31" s="213">
        <v>0</v>
      </c>
      <c r="T31" s="213">
        <v>561357</v>
      </c>
      <c r="U31" s="213">
        <v>9349468</v>
      </c>
      <c r="V31" s="213">
        <v>80142</v>
      </c>
      <c r="W31" s="217">
        <v>68400</v>
      </c>
    </row>
    <row r="32" spans="2:23" s="10" customFormat="1" ht="12.75" x14ac:dyDescent="0.2">
      <c r="B32" s="215" t="s">
        <v>87</v>
      </c>
      <c r="C32" s="153">
        <v>34728683</v>
      </c>
      <c r="D32" s="214">
        <v>517296</v>
      </c>
      <c r="E32" s="214">
        <v>580000</v>
      </c>
      <c r="F32" s="214">
        <v>938000</v>
      </c>
      <c r="G32" s="214">
        <v>0</v>
      </c>
      <c r="H32" s="56">
        <v>0</v>
      </c>
      <c r="I32" s="214">
        <v>9263107</v>
      </c>
      <c r="J32" s="56">
        <v>0</v>
      </c>
      <c r="K32" s="213">
        <v>1653276</v>
      </c>
      <c r="L32" s="213">
        <v>0</v>
      </c>
      <c r="M32" s="213">
        <v>166297</v>
      </c>
      <c r="N32" s="213">
        <v>42300</v>
      </c>
      <c r="O32" s="213">
        <v>464376</v>
      </c>
      <c r="P32" s="213">
        <v>296467</v>
      </c>
      <c r="Q32" s="215" t="s">
        <v>87</v>
      </c>
      <c r="R32" s="213">
        <v>3892294</v>
      </c>
      <c r="S32" s="213">
        <v>1099578</v>
      </c>
      <c r="T32" s="213">
        <v>3187255</v>
      </c>
      <c r="U32" s="213">
        <v>12080059</v>
      </c>
      <c r="V32" s="213">
        <v>250046</v>
      </c>
      <c r="W32" s="217">
        <v>298332</v>
      </c>
    </row>
    <row r="33" spans="2:23" s="10" customFormat="1" ht="12.75" x14ac:dyDescent="0.2">
      <c r="B33" s="215" t="s">
        <v>16</v>
      </c>
      <c r="C33" s="153">
        <v>35707118</v>
      </c>
      <c r="D33" s="214">
        <v>1951407</v>
      </c>
      <c r="E33" s="214">
        <v>2512677</v>
      </c>
      <c r="F33" s="214">
        <v>5124000</v>
      </c>
      <c r="G33" s="214">
        <v>0</v>
      </c>
      <c r="H33" s="56">
        <v>0</v>
      </c>
      <c r="I33" s="214">
        <v>5428702</v>
      </c>
      <c r="J33" s="56">
        <v>644831</v>
      </c>
      <c r="K33" s="213">
        <v>3399413</v>
      </c>
      <c r="L33" s="213">
        <v>526029</v>
      </c>
      <c r="M33" s="213">
        <v>388351</v>
      </c>
      <c r="N33" s="213">
        <v>1400781</v>
      </c>
      <c r="O33" s="213">
        <v>321078</v>
      </c>
      <c r="P33" s="213">
        <v>458914</v>
      </c>
      <c r="Q33" s="215" t="s">
        <v>16</v>
      </c>
      <c r="R33" s="213">
        <v>319302</v>
      </c>
      <c r="S33" s="213">
        <v>0</v>
      </c>
      <c r="T33" s="213">
        <v>4037103</v>
      </c>
      <c r="U33" s="213">
        <v>8122938</v>
      </c>
      <c r="V33" s="213">
        <v>439552</v>
      </c>
      <c r="W33" s="217">
        <v>632040</v>
      </c>
    </row>
    <row r="34" spans="2:23" s="10" customFormat="1" ht="12.75" x14ac:dyDescent="0.2">
      <c r="B34" s="215" t="s">
        <v>17</v>
      </c>
      <c r="C34" s="153">
        <v>42267472</v>
      </c>
      <c r="D34" s="214">
        <v>845253</v>
      </c>
      <c r="E34" s="214">
        <v>453995</v>
      </c>
      <c r="F34" s="214">
        <v>2111000</v>
      </c>
      <c r="G34" s="214">
        <v>0</v>
      </c>
      <c r="H34" s="56">
        <v>0</v>
      </c>
      <c r="I34" s="214">
        <v>9013885</v>
      </c>
      <c r="J34" s="56">
        <v>418095</v>
      </c>
      <c r="K34" s="213">
        <v>5720122</v>
      </c>
      <c r="L34" s="213">
        <v>8828458</v>
      </c>
      <c r="M34" s="213">
        <v>1331722</v>
      </c>
      <c r="N34" s="213">
        <v>554337</v>
      </c>
      <c r="O34" s="213">
        <v>628827</v>
      </c>
      <c r="P34" s="213">
        <v>0</v>
      </c>
      <c r="Q34" s="215" t="s">
        <v>17</v>
      </c>
      <c r="R34" s="213">
        <v>456724</v>
      </c>
      <c r="S34" s="213">
        <v>0</v>
      </c>
      <c r="T34" s="213">
        <v>3768794</v>
      </c>
      <c r="U34" s="213">
        <v>7851994</v>
      </c>
      <c r="V34" s="213">
        <v>222766</v>
      </c>
      <c r="W34" s="56">
        <v>61500</v>
      </c>
    </row>
    <row r="35" spans="2:23" s="10" customFormat="1" ht="12.75" x14ac:dyDescent="0.2">
      <c r="B35" s="215" t="s">
        <v>80</v>
      </c>
      <c r="C35" s="153">
        <v>39493611</v>
      </c>
      <c r="D35" s="214">
        <v>44012</v>
      </c>
      <c r="E35" s="214">
        <v>0</v>
      </c>
      <c r="F35" s="214">
        <v>0</v>
      </c>
      <c r="G35" s="214">
        <v>0</v>
      </c>
      <c r="H35" s="56">
        <v>5000000</v>
      </c>
      <c r="I35" s="214">
        <v>500000</v>
      </c>
      <c r="J35" s="56">
        <v>0</v>
      </c>
      <c r="K35" s="213">
        <v>0</v>
      </c>
      <c r="L35" s="213">
        <v>0</v>
      </c>
      <c r="M35" s="213">
        <v>144363</v>
      </c>
      <c r="N35" s="213">
        <v>0</v>
      </c>
      <c r="O35" s="213">
        <v>452960</v>
      </c>
      <c r="P35" s="213">
        <v>0</v>
      </c>
      <c r="Q35" s="215" t="s">
        <v>80</v>
      </c>
      <c r="R35" s="213">
        <v>286506</v>
      </c>
      <c r="S35" s="213">
        <v>0</v>
      </c>
      <c r="T35" s="213">
        <v>14831807</v>
      </c>
      <c r="U35" s="213">
        <v>18233963</v>
      </c>
      <c r="V35" s="213">
        <v>0</v>
      </c>
      <c r="W35" s="217">
        <v>0</v>
      </c>
    </row>
    <row r="36" spans="2:23" s="10" customFormat="1" ht="12.75" x14ac:dyDescent="0.2">
      <c r="B36" s="215" t="s">
        <v>18</v>
      </c>
      <c r="C36" s="153">
        <v>26741046</v>
      </c>
      <c r="D36" s="214">
        <v>1458399</v>
      </c>
      <c r="E36" s="214">
        <v>507083</v>
      </c>
      <c r="F36" s="214">
        <v>2620000</v>
      </c>
      <c r="G36" s="214">
        <v>0</v>
      </c>
      <c r="H36" s="56">
        <v>0</v>
      </c>
      <c r="I36" s="214">
        <v>9112320</v>
      </c>
      <c r="J36" s="56">
        <v>0</v>
      </c>
      <c r="K36" s="213">
        <v>2340308</v>
      </c>
      <c r="L36" s="213">
        <v>2234571</v>
      </c>
      <c r="M36" s="213">
        <v>392473</v>
      </c>
      <c r="N36" s="213">
        <v>792377</v>
      </c>
      <c r="O36" s="213">
        <v>635511</v>
      </c>
      <c r="P36" s="213">
        <v>0</v>
      </c>
      <c r="Q36" s="215" t="s">
        <v>18</v>
      </c>
      <c r="R36" s="213">
        <v>322752</v>
      </c>
      <c r="S36" s="213">
        <v>150000</v>
      </c>
      <c r="T36" s="213">
        <v>2894986</v>
      </c>
      <c r="U36" s="213">
        <v>2936581</v>
      </c>
      <c r="V36" s="213">
        <v>139301</v>
      </c>
      <c r="W36" s="56">
        <v>204384</v>
      </c>
    </row>
    <row r="37" spans="2:23" s="10" customFormat="1" ht="12.75" x14ac:dyDescent="0.2">
      <c r="B37" s="215" t="s">
        <v>88</v>
      </c>
      <c r="C37" s="153">
        <v>15592980</v>
      </c>
      <c r="D37" s="214">
        <v>74484</v>
      </c>
      <c r="E37" s="214">
        <v>359113</v>
      </c>
      <c r="F37" s="214">
        <v>202000</v>
      </c>
      <c r="G37" s="214">
        <v>0</v>
      </c>
      <c r="H37" s="56">
        <v>5000000</v>
      </c>
      <c r="I37" s="214">
        <v>2764417</v>
      </c>
      <c r="J37" s="56">
        <v>0</v>
      </c>
      <c r="K37" s="213">
        <v>2452457</v>
      </c>
      <c r="L37" s="213">
        <v>841505</v>
      </c>
      <c r="M37" s="213">
        <v>167167</v>
      </c>
      <c r="N37" s="213">
        <v>185700</v>
      </c>
      <c r="O37" s="213">
        <v>524333</v>
      </c>
      <c r="P37" s="213">
        <v>213212</v>
      </c>
      <c r="Q37" s="215" t="s">
        <v>88</v>
      </c>
      <c r="R37" s="213">
        <v>307404</v>
      </c>
      <c r="S37" s="213">
        <v>0</v>
      </c>
      <c r="T37" s="213">
        <v>0</v>
      </c>
      <c r="U37" s="213">
        <v>2501188</v>
      </c>
      <c r="V37" s="213">
        <v>0</v>
      </c>
      <c r="W37" s="56">
        <v>0</v>
      </c>
    </row>
    <row r="38" spans="2:23" s="10" customFormat="1" ht="12.75" x14ac:dyDescent="0.2">
      <c r="B38" s="215" t="s">
        <v>81</v>
      </c>
      <c r="C38" s="153">
        <v>708954</v>
      </c>
      <c r="D38" s="214">
        <v>0</v>
      </c>
      <c r="E38" s="214">
        <v>0</v>
      </c>
      <c r="F38" s="214">
        <v>0</v>
      </c>
      <c r="G38" s="214">
        <v>0</v>
      </c>
      <c r="H38" s="56">
        <v>0</v>
      </c>
      <c r="I38" s="214">
        <v>0</v>
      </c>
      <c r="J38" s="56">
        <v>0</v>
      </c>
      <c r="K38" s="213">
        <v>0</v>
      </c>
      <c r="L38" s="213">
        <v>0</v>
      </c>
      <c r="M38" s="213">
        <v>25633</v>
      </c>
      <c r="N38" s="213">
        <v>0</v>
      </c>
      <c r="O38" s="213">
        <v>0</v>
      </c>
      <c r="P38" s="213">
        <v>0</v>
      </c>
      <c r="Q38" s="215" t="s">
        <v>81</v>
      </c>
      <c r="R38" s="213">
        <v>0</v>
      </c>
      <c r="S38" s="213">
        <v>0</v>
      </c>
      <c r="T38" s="213">
        <v>0</v>
      </c>
      <c r="U38" s="213">
        <v>683321</v>
      </c>
      <c r="V38" s="213">
        <v>0</v>
      </c>
      <c r="W38" s="56">
        <v>0</v>
      </c>
    </row>
    <row r="39" spans="2:23" s="10" customFormat="1" ht="12.75" x14ac:dyDescent="0.2">
      <c r="B39" s="215" t="s">
        <v>53</v>
      </c>
      <c r="C39" s="153">
        <v>19700373</v>
      </c>
      <c r="D39" s="214">
        <v>179720</v>
      </c>
      <c r="E39" s="214">
        <v>760000</v>
      </c>
      <c r="F39" s="214">
        <v>766000</v>
      </c>
      <c r="G39" s="214">
        <v>0</v>
      </c>
      <c r="H39" s="56">
        <v>0</v>
      </c>
      <c r="I39" s="214">
        <v>14094683</v>
      </c>
      <c r="J39" s="56">
        <v>0</v>
      </c>
      <c r="K39" s="213">
        <v>1136651</v>
      </c>
      <c r="L39" s="213">
        <v>0</v>
      </c>
      <c r="M39" s="213">
        <v>40445</v>
      </c>
      <c r="N39" s="213">
        <v>43500</v>
      </c>
      <c r="O39" s="213">
        <v>345850</v>
      </c>
      <c r="P39" s="213">
        <v>0</v>
      </c>
      <c r="Q39" s="215" t="s">
        <v>53</v>
      </c>
      <c r="R39" s="213">
        <v>512310</v>
      </c>
      <c r="S39" s="213">
        <v>375132</v>
      </c>
      <c r="T39" s="213">
        <v>0</v>
      </c>
      <c r="U39" s="213">
        <v>1446082</v>
      </c>
      <c r="V39" s="213">
        <v>0</v>
      </c>
      <c r="W39" s="217">
        <v>0</v>
      </c>
    </row>
    <row r="40" spans="2:23" s="10" customFormat="1" ht="12.75" x14ac:dyDescent="0.2">
      <c r="B40" s="215" t="s">
        <v>104</v>
      </c>
      <c r="C40" s="153">
        <v>26825399</v>
      </c>
      <c r="D40" s="214">
        <v>700810</v>
      </c>
      <c r="E40" s="214">
        <v>380000</v>
      </c>
      <c r="F40" s="214">
        <v>885000</v>
      </c>
      <c r="G40" s="214">
        <v>0</v>
      </c>
      <c r="H40" s="56">
        <v>0</v>
      </c>
      <c r="I40" s="214">
        <v>16667584</v>
      </c>
      <c r="J40" s="56">
        <v>0</v>
      </c>
      <c r="K40" s="213">
        <v>4517849</v>
      </c>
      <c r="L40" s="213">
        <v>0</v>
      </c>
      <c r="M40" s="213">
        <v>236316</v>
      </c>
      <c r="N40" s="213">
        <v>0</v>
      </c>
      <c r="O40" s="213">
        <v>1677540</v>
      </c>
      <c r="P40" s="213">
        <v>0</v>
      </c>
      <c r="Q40" s="215" t="s">
        <v>104</v>
      </c>
      <c r="R40" s="213">
        <v>552608</v>
      </c>
      <c r="S40" s="213">
        <v>0</v>
      </c>
      <c r="T40" s="213">
        <v>0</v>
      </c>
      <c r="U40" s="213">
        <v>1076442</v>
      </c>
      <c r="V40" s="213">
        <v>131250</v>
      </c>
      <c r="W40" s="56">
        <v>0</v>
      </c>
    </row>
    <row r="41" spans="2:23" s="10" customFormat="1" ht="12.75" x14ac:dyDescent="0.2">
      <c r="B41" s="215" t="s">
        <v>19</v>
      </c>
      <c r="C41" s="153">
        <v>40436303</v>
      </c>
      <c r="D41" s="214">
        <v>535555</v>
      </c>
      <c r="E41" s="214">
        <v>0</v>
      </c>
      <c r="F41" s="214">
        <v>1433000</v>
      </c>
      <c r="G41" s="214">
        <v>0</v>
      </c>
      <c r="H41" s="56">
        <v>0</v>
      </c>
      <c r="I41" s="214">
        <v>16676152</v>
      </c>
      <c r="J41" s="56">
        <v>0</v>
      </c>
      <c r="K41" s="213">
        <v>587150</v>
      </c>
      <c r="L41" s="213">
        <v>2714917</v>
      </c>
      <c r="M41" s="213">
        <v>537226</v>
      </c>
      <c r="N41" s="213">
        <v>500231</v>
      </c>
      <c r="O41" s="213">
        <v>1131680</v>
      </c>
      <c r="P41" s="213">
        <v>304386</v>
      </c>
      <c r="Q41" s="215" t="s">
        <v>19</v>
      </c>
      <c r="R41" s="213">
        <v>698860</v>
      </c>
      <c r="S41" s="213">
        <v>4156257</v>
      </c>
      <c r="T41" s="213">
        <v>1621943</v>
      </c>
      <c r="U41" s="213">
        <v>9538946</v>
      </c>
      <c r="V41" s="213">
        <v>0</v>
      </c>
      <c r="W41" s="217">
        <v>0</v>
      </c>
    </row>
    <row r="42" spans="2:23" s="10" customFormat="1" ht="12.75" x14ac:dyDescent="0.2">
      <c r="B42" s="215" t="s">
        <v>20</v>
      </c>
      <c r="C42" s="153">
        <v>41360321</v>
      </c>
      <c r="D42" s="214">
        <v>1772369</v>
      </c>
      <c r="E42" s="214">
        <v>260000</v>
      </c>
      <c r="F42" s="214">
        <v>5370000</v>
      </c>
      <c r="G42" s="214">
        <v>0</v>
      </c>
      <c r="H42" s="56">
        <v>0</v>
      </c>
      <c r="I42" s="214">
        <v>3988227</v>
      </c>
      <c r="J42" s="56">
        <v>0</v>
      </c>
      <c r="K42" s="213">
        <v>6985548</v>
      </c>
      <c r="L42" s="213">
        <v>7032427</v>
      </c>
      <c r="M42" s="213">
        <v>360255</v>
      </c>
      <c r="N42" s="213">
        <v>1702434</v>
      </c>
      <c r="O42" s="213">
        <v>1018920</v>
      </c>
      <c r="P42" s="213">
        <v>0</v>
      </c>
      <c r="Q42" s="215" t="s">
        <v>20</v>
      </c>
      <c r="R42" s="213">
        <v>224702</v>
      </c>
      <c r="S42" s="213">
        <v>0</v>
      </c>
      <c r="T42" s="213">
        <v>1949094</v>
      </c>
      <c r="U42" s="213">
        <v>10441065</v>
      </c>
      <c r="V42" s="213">
        <v>118780</v>
      </c>
      <c r="W42" s="56">
        <v>136500</v>
      </c>
    </row>
    <row r="43" spans="2:23" s="10" customFormat="1" ht="12.75" x14ac:dyDescent="0.2">
      <c r="B43" s="215" t="s">
        <v>56</v>
      </c>
      <c r="C43" s="153">
        <v>61297606</v>
      </c>
      <c r="D43" s="214">
        <v>298390</v>
      </c>
      <c r="E43" s="214">
        <v>0</v>
      </c>
      <c r="F43" s="214">
        <v>392000</v>
      </c>
      <c r="G43" s="214">
        <v>0</v>
      </c>
      <c r="H43" s="56">
        <v>5000000</v>
      </c>
      <c r="I43" s="214">
        <v>36429504</v>
      </c>
      <c r="J43" s="56">
        <v>0</v>
      </c>
      <c r="K43" s="213">
        <v>1591633</v>
      </c>
      <c r="L43" s="213">
        <v>957647</v>
      </c>
      <c r="M43" s="213">
        <v>131134</v>
      </c>
      <c r="N43" s="213">
        <v>241800</v>
      </c>
      <c r="O43" s="213">
        <v>520798</v>
      </c>
      <c r="P43" s="213">
        <v>0</v>
      </c>
      <c r="Q43" s="215" t="s">
        <v>56</v>
      </c>
      <c r="R43" s="213">
        <v>820739</v>
      </c>
      <c r="S43" s="213">
        <v>2887154</v>
      </c>
      <c r="T43" s="213">
        <v>0</v>
      </c>
      <c r="U43" s="213">
        <v>12026807</v>
      </c>
      <c r="V43" s="213">
        <v>0</v>
      </c>
      <c r="W43" s="217">
        <v>0</v>
      </c>
    </row>
    <row r="44" spans="2:23" s="10" customFormat="1" ht="12.75" x14ac:dyDescent="0.2">
      <c r="B44" s="215" t="s">
        <v>21</v>
      </c>
      <c r="C44" s="153">
        <v>54344105</v>
      </c>
      <c r="D44" s="214">
        <v>3199403</v>
      </c>
      <c r="E44" s="214">
        <v>260000</v>
      </c>
      <c r="F44" s="214">
        <v>6629000</v>
      </c>
      <c r="G44" s="214">
        <v>0</v>
      </c>
      <c r="H44" s="56">
        <v>0</v>
      </c>
      <c r="I44" s="214">
        <v>8635321</v>
      </c>
      <c r="J44" s="56">
        <v>0</v>
      </c>
      <c r="K44" s="213">
        <v>4556914</v>
      </c>
      <c r="L44" s="213">
        <v>0</v>
      </c>
      <c r="M44" s="213">
        <v>656337</v>
      </c>
      <c r="N44" s="213">
        <v>3175262</v>
      </c>
      <c r="O44" s="213">
        <v>3629868</v>
      </c>
      <c r="P44" s="213">
        <v>430080</v>
      </c>
      <c r="Q44" s="215" t="s">
        <v>21</v>
      </c>
      <c r="R44" s="213">
        <v>1174715</v>
      </c>
      <c r="S44" s="213">
        <v>396837</v>
      </c>
      <c r="T44" s="213">
        <v>5869732</v>
      </c>
      <c r="U44" s="213">
        <v>11580875</v>
      </c>
      <c r="V44" s="213">
        <v>1711169</v>
      </c>
      <c r="W44" s="217">
        <v>2438592</v>
      </c>
    </row>
    <row r="45" spans="2:23" s="10" customFormat="1" ht="12.75" x14ac:dyDescent="0.2">
      <c r="B45" s="215" t="s">
        <v>22</v>
      </c>
      <c r="C45" s="153">
        <v>28664341</v>
      </c>
      <c r="D45" s="214">
        <v>1001534</v>
      </c>
      <c r="E45" s="214">
        <v>0</v>
      </c>
      <c r="F45" s="214">
        <v>2114000</v>
      </c>
      <c r="G45" s="214">
        <v>0</v>
      </c>
      <c r="H45" s="56">
        <v>0</v>
      </c>
      <c r="I45" s="214">
        <v>14110765</v>
      </c>
      <c r="J45" s="56">
        <v>0</v>
      </c>
      <c r="K45" s="213">
        <v>4853512</v>
      </c>
      <c r="L45" s="213">
        <v>0</v>
      </c>
      <c r="M45" s="213">
        <v>227895</v>
      </c>
      <c r="N45" s="213">
        <v>217200</v>
      </c>
      <c r="O45" s="213">
        <v>520436</v>
      </c>
      <c r="P45" s="213">
        <v>0</v>
      </c>
      <c r="Q45" s="215" t="s">
        <v>22</v>
      </c>
      <c r="R45" s="213">
        <v>488442</v>
      </c>
      <c r="S45" s="213">
        <v>350000</v>
      </c>
      <c r="T45" s="213">
        <v>1462919</v>
      </c>
      <c r="U45" s="213">
        <v>2381852</v>
      </c>
      <c r="V45" s="213">
        <v>350546</v>
      </c>
      <c r="W45" s="217">
        <v>585240</v>
      </c>
    </row>
    <row r="46" spans="2:23" s="10" customFormat="1" ht="12.75" x14ac:dyDescent="0.2">
      <c r="B46" s="215" t="s">
        <v>23</v>
      </c>
      <c r="C46" s="153">
        <v>31134390</v>
      </c>
      <c r="D46" s="214">
        <v>1500085</v>
      </c>
      <c r="E46" s="214">
        <v>485000</v>
      </c>
      <c r="F46" s="214">
        <v>4003000</v>
      </c>
      <c r="G46" s="214">
        <v>0</v>
      </c>
      <c r="H46" s="56">
        <v>0</v>
      </c>
      <c r="I46" s="214">
        <v>5190111</v>
      </c>
      <c r="J46" s="56">
        <v>811148</v>
      </c>
      <c r="K46" s="213">
        <v>2768552</v>
      </c>
      <c r="L46" s="213">
        <v>0</v>
      </c>
      <c r="M46" s="213">
        <v>189071</v>
      </c>
      <c r="N46" s="213">
        <v>2190519</v>
      </c>
      <c r="O46" s="213">
        <v>268500</v>
      </c>
      <c r="P46" s="213">
        <v>0</v>
      </c>
      <c r="Q46" s="215" t="s">
        <v>23</v>
      </c>
      <c r="R46" s="213">
        <v>368831</v>
      </c>
      <c r="S46" s="213">
        <v>974432</v>
      </c>
      <c r="T46" s="213">
        <v>3479634</v>
      </c>
      <c r="U46" s="213">
        <v>4143756</v>
      </c>
      <c r="V46" s="213">
        <v>2366323</v>
      </c>
      <c r="W46" s="217">
        <v>2395428</v>
      </c>
    </row>
    <row r="47" spans="2:23" s="10" customFormat="1" ht="12.75" x14ac:dyDescent="0.2">
      <c r="B47" s="215" t="s">
        <v>24</v>
      </c>
      <c r="C47" s="153">
        <v>50342277</v>
      </c>
      <c r="D47" s="214">
        <v>1805609</v>
      </c>
      <c r="E47" s="214">
        <v>425161</v>
      </c>
      <c r="F47" s="214">
        <v>4664000</v>
      </c>
      <c r="G47" s="214">
        <v>0</v>
      </c>
      <c r="H47" s="56">
        <v>0</v>
      </c>
      <c r="I47" s="214">
        <v>3352070</v>
      </c>
      <c r="J47" s="56">
        <v>0</v>
      </c>
      <c r="K47" s="213">
        <v>2633781</v>
      </c>
      <c r="L47" s="213">
        <v>0</v>
      </c>
      <c r="M47" s="213">
        <v>190825</v>
      </c>
      <c r="N47" s="213">
        <v>568700</v>
      </c>
      <c r="O47" s="213">
        <v>967000</v>
      </c>
      <c r="P47" s="213">
        <v>0</v>
      </c>
      <c r="Q47" s="215" t="s">
        <v>24</v>
      </c>
      <c r="R47" s="213">
        <v>318467</v>
      </c>
      <c r="S47" s="213">
        <v>150000</v>
      </c>
      <c r="T47" s="213">
        <v>3830579</v>
      </c>
      <c r="U47" s="213">
        <v>30173491</v>
      </c>
      <c r="V47" s="213">
        <v>601886</v>
      </c>
      <c r="W47" s="217">
        <v>660708</v>
      </c>
    </row>
    <row r="48" spans="2:23" s="10" customFormat="1" ht="12.75" x14ac:dyDescent="0.2">
      <c r="B48" s="215" t="s">
        <v>119</v>
      </c>
      <c r="C48" s="153">
        <v>135449583</v>
      </c>
      <c r="D48" s="214">
        <v>482879</v>
      </c>
      <c r="E48" s="214">
        <v>0</v>
      </c>
      <c r="F48" s="214">
        <v>1332000</v>
      </c>
      <c r="G48" s="214">
        <v>0</v>
      </c>
      <c r="H48" s="56">
        <v>0</v>
      </c>
      <c r="I48" s="214">
        <v>21080457</v>
      </c>
      <c r="J48" s="56">
        <v>0</v>
      </c>
      <c r="K48" s="213">
        <v>1604252</v>
      </c>
      <c r="L48" s="213">
        <v>0</v>
      </c>
      <c r="M48" s="213">
        <v>430652</v>
      </c>
      <c r="N48" s="213">
        <v>368332</v>
      </c>
      <c r="O48" s="213">
        <v>1132640</v>
      </c>
      <c r="P48" s="213">
        <v>247123</v>
      </c>
      <c r="Q48" s="215" t="s">
        <v>119</v>
      </c>
      <c r="R48" s="213">
        <v>5170308</v>
      </c>
      <c r="S48" s="213">
        <v>0</v>
      </c>
      <c r="T48" s="213">
        <v>4155835</v>
      </c>
      <c r="U48" s="213">
        <v>99254138</v>
      </c>
      <c r="V48" s="213">
        <v>39479</v>
      </c>
      <c r="W48" s="217">
        <v>151488</v>
      </c>
    </row>
    <row r="49" spans="2:23" s="10" customFormat="1" ht="12.75" x14ac:dyDescent="0.2">
      <c r="B49" s="215" t="s">
        <v>25</v>
      </c>
      <c r="C49" s="153">
        <v>18200485</v>
      </c>
      <c r="D49" s="214">
        <v>563530</v>
      </c>
      <c r="E49" s="214">
        <v>116315</v>
      </c>
      <c r="F49" s="214">
        <v>2450000</v>
      </c>
      <c r="G49" s="214">
        <v>0</v>
      </c>
      <c r="H49" s="56">
        <v>0</v>
      </c>
      <c r="I49" s="214">
        <v>5965724</v>
      </c>
      <c r="J49" s="56">
        <v>15818</v>
      </c>
      <c r="K49" s="213">
        <v>2995994</v>
      </c>
      <c r="L49" s="213">
        <v>434559</v>
      </c>
      <c r="M49" s="213">
        <v>252460</v>
      </c>
      <c r="N49" s="213">
        <v>493550</v>
      </c>
      <c r="O49" s="213">
        <v>196000</v>
      </c>
      <c r="P49" s="213">
        <v>0</v>
      </c>
      <c r="Q49" s="215" t="s">
        <v>25</v>
      </c>
      <c r="R49" s="213">
        <v>380154</v>
      </c>
      <c r="S49" s="213">
        <v>0</v>
      </c>
      <c r="T49" s="213">
        <v>0</v>
      </c>
      <c r="U49" s="213">
        <v>4013073</v>
      </c>
      <c r="V49" s="213">
        <v>130612</v>
      </c>
      <c r="W49" s="217">
        <v>192696</v>
      </c>
    </row>
    <row r="50" spans="2:23" s="10" customFormat="1" ht="12.75" x14ac:dyDescent="0.2">
      <c r="B50" s="215" t="s">
        <v>26</v>
      </c>
      <c r="C50" s="153">
        <v>36970050</v>
      </c>
      <c r="D50" s="214">
        <v>2092831</v>
      </c>
      <c r="E50" s="214">
        <v>260000</v>
      </c>
      <c r="F50" s="214">
        <v>4911000</v>
      </c>
      <c r="G50" s="214">
        <v>0</v>
      </c>
      <c r="H50" s="56">
        <v>0</v>
      </c>
      <c r="I50" s="214">
        <v>5019839</v>
      </c>
      <c r="J50" s="56">
        <v>397565</v>
      </c>
      <c r="K50" s="213">
        <v>4675570</v>
      </c>
      <c r="L50" s="213">
        <v>0</v>
      </c>
      <c r="M50" s="213">
        <v>202647</v>
      </c>
      <c r="N50" s="213">
        <v>4138989</v>
      </c>
      <c r="O50" s="213">
        <v>969000</v>
      </c>
      <c r="P50" s="213">
        <v>0</v>
      </c>
      <c r="Q50" s="215" t="s">
        <v>26</v>
      </c>
      <c r="R50" s="213">
        <v>445510</v>
      </c>
      <c r="S50" s="213">
        <v>0</v>
      </c>
      <c r="T50" s="213">
        <v>3128175</v>
      </c>
      <c r="U50" s="213">
        <v>7816949</v>
      </c>
      <c r="V50" s="213">
        <v>1349515</v>
      </c>
      <c r="W50" s="217">
        <v>1562460</v>
      </c>
    </row>
    <row r="51" spans="2:23" s="10" customFormat="1" ht="12.75" x14ac:dyDescent="0.2">
      <c r="B51" s="215" t="s">
        <v>90</v>
      </c>
      <c r="C51" s="153">
        <v>99050773</v>
      </c>
      <c r="D51" s="214">
        <v>2080738</v>
      </c>
      <c r="E51" s="214">
        <v>1816092</v>
      </c>
      <c r="F51" s="214">
        <v>2787000</v>
      </c>
      <c r="G51" s="214">
        <v>0</v>
      </c>
      <c r="H51" s="56">
        <v>0</v>
      </c>
      <c r="I51" s="214">
        <v>24069328</v>
      </c>
      <c r="J51" s="56">
        <v>0</v>
      </c>
      <c r="K51" s="213">
        <v>17766309</v>
      </c>
      <c r="L51" s="213">
        <v>11113016</v>
      </c>
      <c r="M51" s="213">
        <v>816419</v>
      </c>
      <c r="N51" s="213">
        <v>1020554</v>
      </c>
      <c r="O51" s="213">
        <v>4116711</v>
      </c>
      <c r="P51" s="213">
        <v>0</v>
      </c>
      <c r="Q51" s="215" t="s">
        <v>90</v>
      </c>
      <c r="R51" s="213">
        <v>1576857</v>
      </c>
      <c r="S51" s="213">
        <v>0</v>
      </c>
      <c r="T51" s="213">
        <v>6017316</v>
      </c>
      <c r="U51" s="213">
        <v>24424022</v>
      </c>
      <c r="V51" s="213">
        <v>538995</v>
      </c>
      <c r="W51" s="217">
        <v>907416</v>
      </c>
    </row>
    <row r="52" spans="2:23" s="10" customFormat="1" ht="12.75" x14ac:dyDescent="0.2">
      <c r="B52" s="215" t="s">
        <v>91</v>
      </c>
      <c r="C52" s="153">
        <v>10013871</v>
      </c>
      <c r="D52" s="214">
        <v>34173</v>
      </c>
      <c r="E52" s="214">
        <v>0</v>
      </c>
      <c r="F52" s="214">
        <v>0</v>
      </c>
      <c r="G52" s="214">
        <v>0</v>
      </c>
      <c r="H52" s="56">
        <v>5000000</v>
      </c>
      <c r="I52" s="214">
        <v>388902</v>
      </c>
      <c r="J52" s="56">
        <v>0</v>
      </c>
      <c r="K52" s="213">
        <v>588062</v>
      </c>
      <c r="L52" s="213">
        <v>0</v>
      </c>
      <c r="M52" s="213">
        <v>0</v>
      </c>
      <c r="N52" s="213">
        <v>0</v>
      </c>
      <c r="O52" s="213">
        <v>130500</v>
      </c>
      <c r="P52" s="213">
        <v>0</v>
      </c>
      <c r="Q52" s="215" t="s">
        <v>91</v>
      </c>
      <c r="R52" s="213">
        <v>613913</v>
      </c>
      <c r="S52" s="213">
        <v>150000</v>
      </c>
      <c r="T52" s="213">
        <v>0</v>
      </c>
      <c r="U52" s="213">
        <v>3108321</v>
      </c>
      <c r="V52" s="213">
        <v>0</v>
      </c>
      <c r="W52" s="217">
        <v>0</v>
      </c>
    </row>
    <row r="53" spans="2:23" s="10" customFormat="1" ht="12.75" x14ac:dyDescent="0.2">
      <c r="B53" s="215" t="s">
        <v>28</v>
      </c>
      <c r="C53" s="153">
        <v>40970651</v>
      </c>
      <c r="D53" s="214">
        <v>121446</v>
      </c>
      <c r="E53" s="214">
        <v>0</v>
      </c>
      <c r="F53" s="214">
        <v>294000</v>
      </c>
      <c r="G53" s="214">
        <v>0</v>
      </c>
      <c r="H53" s="56">
        <v>0</v>
      </c>
      <c r="I53" s="214">
        <v>3655476</v>
      </c>
      <c r="J53" s="56">
        <v>0</v>
      </c>
      <c r="K53" s="213">
        <v>259000</v>
      </c>
      <c r="L53" s="213">
        <v>0</v>
      </c>
      <c r="M53" s="213">
        <v>568710</v>
      </c>
      <c r="N53" s="213">
        <v>172500</v>
      </c>
      <c r="O53" s="213">
        <v>643278</v>
      </c>
      <c r="P53" s="213">
        <v>0</v>
      </c>
      <c r="Q53" s="215" t="s">
        <v>28</v>
      </c>
      <c r="R53" s="213">
        <v>365852</v>
      </c>
      <c r="S53" s="213">
        <v>0</v>
      </c>
      <c r="T53" s="213">
        <v>0</v>
      </c>
      <c r="U53" s="213">
        <v>34890389</v>
      </c>
      <c r="V53" s="213">
        <v>0</v>
      </c>
      <c r="W53" s="217">
        <v>0</v>
      </c>
    </row>
    <row r="54" spans="2:23" s="10" customFormat="1" ht="12.75" x14ac:dyDescent="0.2">
      <c r="B54" s="215" t="s">
        <v>27</v>
      </c>
      <c r="C54" s="153">
        <v>49810226</v>
      </c>
      <c r="D54" s="214">
        <v>2436179</v>
      </c>
      <c r="E54" s="214">
        <v>520000</v>
      </c>
      <c r="F54" s="214">
        <v>8540000</v>
      </c>
      <c r="G54" s="214">
        <v>0</v>
      </c>
      <c r="H54" s="56">
        <v>0</v>
      </c>
      <c r="I54" s="214">
        <v>678000</v>
      </c>
      <c r="J54" s="56">
        <v>2364763</v>
      </c>
      <c r="K54" s="213">
        <v>6588546</v>
      </c>
      <c r="L54" s="213">
        <v>508046</v>
      </c>
      <c r="M54" s="213">
        <v>1003108</v>
      </c>
      <c r="N54" s="213">
        <v>3734063</v>
      </c>
      <c r="O54" s="213">
        <v>389489</v>
      </c>
      <c r="P54" s="213">
        <v>0</v>
      </c>
      <c r="Q54" s="215" t="s">
        <v>27</v>
      </c>
      <c r="R54" s="213">
        <v>505008</v>
      </c>
      <c r="S54" s="213">
        <v>100000</v>
      </c>
      <c r="T54" s="213">
        <v>4246479</v>
      </c>
      <c r="U54" s="213">
        <v>13926657</v>
      </c>
      <c r="V54" s="213">
        <v>1982268</v>
      </c>
      <c r="W54" s="217">
        <v>2287620</v>
      </c>
    </row>
    <row r="55" spans="2:23" s="10" customFormat="1" ht="12.75" x14ac:dyDescent="0.2">
      <c r="B55" s="215" t="s">
        <v>29</v>
      </c>
      <c r="C55" s="153">
        <v>43565551</v>
      </c>
      <c r="D55" s="214">
        <v>289769</v>
      </c>
      <c r="E55" s="214">
        <v>3772325</v>
      </c>
      <c r="F55" s="214">
        <v>614000</v>
      </c>
      <c r="G55" s="214">
        <v>0</v>
      </c>
      <c r="H55" s="56">
        <v>0</v>
      </c>
      <c r="I55" s="214">
        <v>4640057</v>
      </c>
      <c r="J55" s="56">
        <v>22438</v>
      </c>
      <c r="K55" s="213">
        <v>829138</v>
      </c>
      <c r="L55" s="213">
        <v>10965517</v>
      </c>
      <c r="M55" s="213">
        <v>391274</v>
      </c>
      <c r="N55" s="213">
        <v>0</v>
      </c>
      <c r="O55" s="213">
        <v>2631334</v>
      </c>
      <c r="P55" s="213">
        <v>0</v>
      </c>
      <c r="Q55" s="215" t="s">
        <v>29</v>
      </c>
      <c r="R55" s="213">
        <v>145404</v>
      </c>
      <c r="S55" s="213">
        <v>10000</v>
      </c>
      <c r="T55" s="213">
        <v>414494</v>
      </c>
      <c r="U55" s="213">
        <v>18839801</v>
      </c>
      <c r="V55" s="213">
        <v>0</v>
      </c>
      <c r="W55" s="217">
        <v>0</v>
      </c>
    </row>
    <row r="56" spans="2:23" s="10" customFormat="1" ht="12.75" x14ac:dyDescent="0.2">
      <c r="B56" s="215" t="s">
        <v>82</v>
      </c>
      <c r="C56" s="153">
        <v>5696821</v>
      </c>
      <c r="D56" s="214">
        <v>0</v>
      </c>
      <c r="E56" s="214">
        <v>0</v>
      </c>
      <c r="F56" s="214">
        <v>0</v>
      </c>
      <c r="G56" s="214">
        <v>0</v>
      </c>
      <c r="H56" s="56">
        <v>5000000</v>
      </c>
      <c r="I56" s="214">
        <v>0</v>
      </c>
      <c r="J56" s="56">
        <v>0</v>
      </c>
      <c r="K56" s="213">
        <v>0</v>
      </c>
      <c r="L56" s="213">
        <v>0</v>
      </c>
      <c r="M56" s="213">
        <v>13500</v>
      </c>
      <c r="N56" s="213">
        <v>0</v>
      </c>
      <c r="O56" s="213">
        <v>0</v>
      </c>
      <c r="P56" s="213">
        <v>0</v>
      </c>
      <c r="Q56" s="215" t="s">
        <v>82</v>
      </c>
      <c r="R56" s="213">
        <v>0</v>
      </c>
      <c r="S56" s="213">
        <v>0</v>
      </c>
      <c r="T56" s="213">
        <v>0</v>
      </c>
      <c r="U56" s="213">
        <v>683321</v>
      </c>
      <c r="V56" s="213">
        <v>0</v>
      </c>
      <c r="W56" s="217">
        <v>0</v>
      </c>
    </row>
    <row r="57" spans="2:23" s="12" customFormat="1" ht="12.75" x14ac:dyDescent="0.2">
      <c r="B57" s="216" t="s">
        <v>127</v>
      </c>
      <c r="C57" s="154">
        <v>122142943</v>
      </c>
      <c r="D57" s="338">
        <v>0</v>
      </c>
      <c r="E57" s="338">
        <v>4905000</v>
      </c>
      <c r="F57" s="338">
        <v>0</v>
      </c>
      <c r="G57" s="338">
        <v>10000000</v>
      </c>
      <c r="H57" s="57">
        <v>0</v>
      </c>
      <c r="I57" s="338">
        <v>20000000</v>
      </c>
      <c r="J57" s="57">
        <v>0</v>
      </c>
      <c r="K57" s="339">
        <v>0</v>
      </c>
      <c r="L57" s="339">
        <v>0</v>
      </c>
      <c r="M57" s="339">
        <v>0</v>
      </c>
      <c r="N57" s="339">
        <v>894558</v>
      </c>
      <c r="O57" s="339">
        <v>0</v>
      </c>
      <c r="P57" s="339">
        <v>0</v>
      </c>
      <c r="Q57" s="216" t="s">
        <v>127</v>
      </c>
      <c r="R57" s="339">
        <v>0</v>
      </c>
      <c r="S57" s="339">
        <v>0</v>
      </c>
      <c r="T57" s="339">
        <v>0</v>
      </c>
      <c r="U57" s="339">
        <v>86343385</v>
      </c>
      <c r="V57" s="339">
        <v>0</v>
      </c>
      <c r="W57" s="377">
        <v>0</v>
      </c>
    </row>
    <row r="58" spans="2:23" s="18" customFormat="1" ht="4.5" customHeight="1" x14ac:dyDescent="0.2">
      <c r="B58" s="375"/>
      <c r="C58" s="374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5"/>
      <c r="R58" s="376"/>
      <c r="S58" s="376"/>
      <c r="T58" s="376"/>
      <c r="U58" s="376"/>
      <c r="V58" s="376"/>
      <c r="W58" s="376"/>
    </row>
    <row r="59" spans="2:23" s="18" customFormat="1" ht="12" x14ac:dyDescent="0.2">
      <c r="B59" s="378" t="s">
        <v>61</v>
      </c>
      <c r="C59" s="212">
        <v>2101587</v>
      </c>
      <c r="D59" s="212">
        <v>0</v>
      </c>
      <c r="E59" s="212">
        <v>0</v>
      </c>
      <c r="F59" s="212">
        <v>0</v>
      </c>
      <c r="G59" s="212">
        <v>0</v>
      </c>
      <c r="H59" s="212">
        <v>0</v>
      </c>
      <c r="I59" s="212">
        <v>0</v>
      </c>
      <c r="J59" s="212">
        <v>0</v>
      </c>
      <c r="K59" s="212">
        <v>1264943</v>
      </c>
      <c r="L59" s="212">
        <v>0</v>
      </c>
      <c r="M59" s="212">
        <v>109600</v>
      </c>
      <c r="N59" s="212">
        <v>217800</v>
      </c>
      <c r="O59" s="212">
        <v>169375</v>
      </c>
      <c r="P59" s="212">
        <v>43861</v>
      </c>
      <c r="Q59" s="378" t="s">
        <v>61</v>
      </c>
      <c r="R59" s="212">
        <v>16506</v>
      </c>
      <c r="S59" s="212">
        <v>0</v>
      </c>
      <c r="T59" s="212">
        <v>0</v>
      </c>
      <c r="U59" s="212">
        <v>0</v>
      </c>
      <c r="V59" s="212">
        <v>279502</v>
      </c>
      <c r="W59" s="212">
        <v>0</v>
      </c>
    </row>
    <row r="60" spans="2:23" s="11" customFormat="1" ht="12.75" x14ac:dyDescent="0.2">
      <c r="B60" s="215" t="s">
        <v>124</v>
      </c>
      <c r="C60" s="153">
        <v>907621</v>
      </c>
      <c r="D60" s="56"/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645960</v>
      </c>
      <c r="L60" s="213">
        <v>0</v>
      </c>
      <c r="M60" s="213">
        <v>0</v>
      </c>
      <c r="N60" s="213">
        <v>217800</v>
      </c>
      <c r="O60" s="213">
        <v>0</v>
      </c>
      <c r="P60" s="213">
        <v>43861</v>
      </c>
      <c r="Q60" s="215" t="s">
        <v>124</v>
      </c>
      <c r="R60" s="213">
        <v>0</v>
      </c>
      <c r="S60" s="213">
        <v>0</v>
      </c>
      <c r="T60" s="213">
        <v>0</v>
      </c>
      <c r="U60" s="213">
        <v>0</v>
      </c>
      <c r="V60" s="56">
        <v>0</v>
      </c>
      <c r="W60" s="56"/>
    </row>
    <row r="61" spans="2:23" s="11" customFormat="1" ht="12.75" x14ac:dyDescent="0.2">
      <c r="B61" s="215" t="s">
        <v>123</v>
      </c>
      <c r="C61" s="153">
        <v>914464</v>
      </c>
      <c r="D61" s="56"/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618983</v>
      </c>
      <c r="L61" s="213">
        <v>0</v>
      </c>
      <c r="M61" s="213">
        <v>109600</v>
      </c>
      <c r="N61" s="213">
        <v>0</v>
      </c>
      <c r="O61" s="213">
        <v>169375</v>
      </c>
      <c r="P61" s="213">
        <v>0</v>
      </c>
      <c r="Q61" s="215" t="s">
        <v>123</v>
      </c>
      <c r="R61" s="213">
        <v>16506</v>
      </c>
      <c r="S61" s="213">
        <v>0</v>
      </c>
      <c r="T61" s="213">
        <v>0</v>
      </c>
      <c r="U61" s="213">
        <v>0</v>
      </c>
      <c r="V61" s="213">
        <v>0</v>
      </c>
      <c r="W61" s="56"/>
    </row>
    <row r="62" spans="2:23" s="11" customFormat="1" ht="12.75" x14ac:dyDescent="0.2">
      <c r="B62" s="216" t="s">
        <v>126</v>
      </c>
      <c r="C62" s="154">
        <v>279502</v>
      </c>
      <c r="D62" s="57"/>
      <c r="E62" s="338">
        <v>0</v>
      </c>
      <c r="F62" s="57">
        <v>0</v>
      </c>
      <c r="G62" s="338">
        <v>0</v>
      </c>
      <c r="H62" s="57">
        <v>0</v>
      </c>
      <c r="I62" s="57">
        <v>0</v>
      </c>
      <c r="J62" s="339">
        <v>0</v>
      </c>
      <c r="K62" s="57">
        <v>0</v>
      </c>
      <c r="L62" s="339">
        <v>0</v>
      </c>
      <c r="M62" s="339">
        <v>0</v>
      </c>
      <c r="N62" s="339">
        <v>0</v>
      </c>
      <c r="O62" s="339">
        <v>0</v>
      </c>
      <c r="P62" s="339">
        <v>0</v>
      </c>
      <c r="Q62" s="216" t="s">
        <v>126</v>
      </c>
      <c r="R62" s="339">
        <v>0</v>
      </c>
      <c r="S62" s="339">
        <v>0</v>
      </c>
      <c r="T62" s="339">
        <v>0</v>
      </c>
      <c r="U62" s="339">
        <v>0</v>
      </c>
      <c r="V62" s="339">
        <v>279502</v>
      </c>
      <c r="W62" s="57"/>
    </row>
    <row r="63" spans="2:23" s="11" customFormat="1" ht="6" customHeight="1" x14ac:dyDescent="0.2"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10"/>
      <c r="R63" s="10"/>
      <c r="S63" s="10"/>
      <c r="T63" s="10"/>
      <c r="U63" s="10"/>
      <c r="V63" s="10"/>
      <c r="W63" s="10"/>
    </row>
    <row r="64" spans="2:23" s="11" customFormat="1" ht="12" x14ac:dyDescent="0.2">
      <c r="B64" s="54" t="s">
        <v>136</v>
      </c>
      <c r="C64" s="37"/>
      <c r="D64" s="33"/>
      <c r="E64" s="33"/>
      <c r="F64" s="37"/>
      <c r="G64" s="37"/>
      <c r="H64" s="37"/>
      <c r="I64" s="33"/>
      <c r="J64" s="33"/>
      <c r="K64" s="33"/>
      <c r="L64" s="33"/>
      <c r="M64" s="33"/>
      <c r="N64" s="33"/>
      <c r="O64" s="33"/>
      <c r="P64" s="33"/>
      <c r="Q64" s="10"/>
      <c r="R64" s="10"/>
      <c r="S64" s="10"/>
      <c r="T64" s="10"/>
      <c r="U64" s="10"/>
      <c r="V64" s="10"/>
      <c r="W64" s="10"/>
    </row>
    <row r="65" spans="2:23" s="11" customFormat="1" ht="12" x14ac:dyDescent="0.2">
      <c r="B65" s="24" t="s">
        <v>137</v>
      </c>
      <c r="C65" s="37"/>
      <c r="D65" s="33"/>
      <c r="E65" s="33"/>
      <c r="F65" s="37"/>
      <c r="G65" s="37"/>
      <c r="H65" s="37"/>
      <c r="I65" s="33"/>
      <c r="J65" s="33"/>
      <c r="K65" s="33"/>
      <c r="L65" s="33"/>
      <c r="M65" s="33"/>
      <c r="N65" s="33"/>
      <c r="O65" s="33"/>
      <c r="P65" s="33"/>
      <c r="Q65" s="10"/>
      <c r="R65" s="10"/>
      <c r="S65" s="10"/>
      <c r="T65" s="10"/>
      <c r="U65" s="10"/>
      <c r="V65" s="10"/>
      <c r="W65" s="10"/>
    </row>
    <row r="66" spans="2:23" x14ac:dyDescent="0.2">
      <c r="B66" s="87" t="s">
        <v>74</v>
      </c>
    </row>
    <row r="67" spans="2:23" x14ac:dyDescent="0.2">
      <c r="B67"/>
    </row>
    <row r="68" spans="2:23" x14ac:dyDescent="0.2">
      <c r="B68"/>
    </row>
    <row r="69" spans="2:23" x14ac:dyDescent="0.2">
      <c r="B69"/>
    </row>
  </sheetData>
  <phoneticPr fontId="5" type="noConversion"/>
  <printOptions horizontalCentered="1" verticalCentered="1"/>
  <pageMargins left="0.17" right="0.17" top="0.17" bottom="0.39370078740157483" header="0" footer="0"/>
  <pageSetup paperSize="9" scale="55" orientation="landscape" r:id="rId1"/>
  <headerFooter alignWithMargins="0"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4" tint="0.59999389629810485"/>
    <pageSetUpPr fitToPage="1"/>
  </sheetPr>
  <dimension ref="A1:K68"/>
  <sheetViews>
    <sheetView showGridLines="0" workbookViewId="0"/>
  </sheetViews>
  <sheetFormatPr baseColWidth="10" defaultRowHeight="14.25" x14ac:dyDescent="0.2"/>
  <cols>
    <col min="1" max="1" width="4" style="64" customWidth="1"/>
    <col min="2" max="2" width="27.140625" style="89" customWidth="1"/>
    <col min="3" max="3" width="16.42578125" style="64" customWidth="1"/>
    <col min="4" max="4" width="16.42578125" style="63" customWidth="1"/>
    <col min="5" max="9" width="16.42578125" style="64" customWidth="1"/>
    <col min="10" max="10" width="11.42578125" style="64"/>
    <col min="11" max="11" width="16.7109375" style="64" bestFit="1" customWidth="1"/>
    <col min="12" max="16384" width="11.42578125" style="64"/>
  </cols>
  <sheetData>
    <row r="1" spans="1:11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1" s="60" customFormat="1" ht="21" customHeight="1" x14ac:dyDescent="0.25">
      <c r="B2" s="462" t="s">
        <v>166</v>
      </c>
      <c r="D2" s="59"/>
    </row>
    <row r="3" spans="1:11" x14ac:dyDescent="0.2">
      <c r="C3" s="105"/>
      <c r="E3" s="105"/>
      <c r="F3" s="105"/>
      <c r="G3" s="105"/>
      <c r="H3" s="105"/>
    </row>
    <row r="4" spans="1:11" s="61" customFormat="1" ht="12" customHeight="1" x14ac:dyDescent="0.15">
      <c r="B4" s="482" t="s">
        <v>63</v>
      </c>
      <c r="C4" s="492" t="s">
        <v>45</v>
      </c>
      <c r="D4" s="492" t="s">
        <v>36</v>
      </c>
      <c r="E4" s="492" t="s">
        <v>37</v>
      </c>
      <c r="F4" s="492" t="s">
        <v>105</v>
      </c>
      <c r="G4" s="492" t="s">
        <v>107</v>
      </c>
      <c r="H4" s="492" t="s">
        <v>120</v>
      </c>
      <c r="I4" s="492" t="s">
        <v>106</v>
      </c>
    </row>
    <row r="5" spans="1:11" s="61" customFormat="1" ht="11.25" customHeight="1" x14ac:dyDescent="0.15">
      <c r="B5" s="483"/>
      <c r="C5" s="493"/>
      <c r="D5" s="493"/>
      <c r="E5" s="493"/>
      <c r="F5" s="493"/>
      <c r="G5" s="493"/>
      <c r="H5" s="493"/>
      <c r="I5" s="493"/>
    </row>
    <row r="6" spans="1:11" s="61" customFormat="1" ht="24" customHeight="1" x14ac:dyDescent="0.15">
      <c r="B6" s="484"/>
      <c r="C6" s="494"/>
      <c r="D6" s="494"/>
      <c r="E6" s="494"/>
      <c r="F6" s="494"/>
      <c r="G6" s="494"/>
      <c r="H6" s="494"/>
      <c r="I6" s="494"/>
    </row>
    <row r="7" spans="1:11" ht="6.75" customHeight="1" x14ac:dyDescent="0.2">
      <c r="B7" s="62"/>
      <c r="C7" s="105"/>
      <c r="D7" s="167"/>
      <c r="E7" s="105"/>
      <c r="F7" s="105"/>
      <c r="G7" s="105"/>
      <c r="H7" s="105"/>
      <c r="I7" s="168"/>
    </row>
    <row r="8" spans="1:11" s="67" customFormat="1" ht="12" x14ac:dyDescent="0.15">
      <c r="B8" s="65" t="s">
        <v>65</v>
      </c>
      <c r="C8" s="66">
        <v>37673941137.011009</v>
      </c>
      <c r="D8" s="66">
        <v>37350577625.230995</v>
      </c>
      <c r="E8" s="66">
        <v>6817895</v>
      </c>
      <c r="F8" s="66">
        <v>16537638.779999999</v>
      </c>
      <c r="G8" s="66">
        <v>8968072.6400000006</v>
      </c>
      <c r="H8" s="66">
        <v>111561071.00999999</v>
      </c>
      <c r="I8" s="66">
        <v>46018549.350000001</v>
      </c>
      <c r="K8" s="227"/>
    </row>
    <row r="9" spans="1:11" s="69" customFormat="1" ht="5.25" customHeight="1" x14ac:dyDescent="0.2">
      <c r="B9" s="68"/>
      <c r="C9" s="169"/>
      <c r="D9" s="169"/>
      <c r="E9" s="169"/>
      <c r="F9" s="169"/>
      <c r="G9" s="169"/>
      <c r="H9" s="169"/>
      <c r="I9" s="169"/>
      <c r="K9" s="227"/>
    </row>
    <row r="10" spans="1:11" s="70" customFormat="1" ht="12" x14ac:dyDescent="0.15">
      <c r="B10" s="356" t="s">
        <v>60</v>
      </c>
      <c r="C10" s="66">
        <v>37672119052.011009</v>
      </c>
      <c r="D10" s="66">
        <v>37348755540.230995</v>
      </c>
      <c r="E10" s="66">
        <v>6817895</v>
      </c>
      <c r="F10" s="66">
        <v>16537638.779999999</v>
      </c>
      <c r="G10" s="66">
        <v>8968072.6400000006</v>
      </c>
      <c r="H10" s="66">
        <v>111561071.00999999</v>
      </c>
      <c r="I10" s="66">
        <v>46018549.350000001</v>
      </c>
      <c r="K10" s="227"/>
    </row>
    <row r="11" spans="1:11" s="70" customFormat="1" ht="12" hidden="1" x14ac:dyDescent="0.2">
      <c r="B11" s="170" t="s">
        <v>142</v>
      </c>
      <c r="C11" s="171">
        <v>392032561.25199997</v>
      </c>
      <c r="D11" s="149">
        <v>390877586.792</v>
      </c>
      <c r="E11" s="172">
        <v>0</v>
      </c>
      <c r="F11" s="172">
        <v>0</v>
      </c>
      <c r="G11" s="172">
        <v>0</v>
      </c>
      <c r="H11" s="172">
        <v>0</v>
      </c>
      <c r="I11" s="173">
        <v>1154974.46</v>
      </c>
      <c r="K11" s="227"/>
    </row>
    <row r="12" spans="1:11" s="70" customFormat="1" ht="12" hidden="1" x14ac:dyDescent="0.2">
      <c r="B12" s="170" t="s">
        <v>78</v>
      </c>
      <c r="C12" s="171">
        <v>198664169.433</v>
      </c>
      <c r="D12" s="149">
        <v>197845420.73300001</v>
      </c>
      <c r="E12" s="172">
        <v>66000</v>
      </c>
      <c r="F12" s="172">
        <v>0</v>
      </c>
      <c r="G12" s="172">
        <v>0</v>
      </c>
      <c r="H12" s="172">
        <v>0</v>
      </c>
      <c r="I12" s="173">
        <v>752748.7</v>
      </c>
      <c r="K12" s="227"/>
    </row>
    <row r="13" spans="1:11" s="67" customFormat="1" ht="12" hidden="1" x14ac:dyDescent="0.2">
      <c r="B13" s="170" t="s">
        <v>79</v>
      </c>
      <c r="C13" s="171">
        <v>297390060.15999997</v>
      </c>
      <c r="D13" s="149">
        <v>295345185.15999997</v>
      </c>
      <c r="E13" s="172">
        <v>0</v>
      </c>
      <c r="F13" s="172">
        <v>0</v>
      </c>
      <c r="G13" s="172">
        <v>0</v>
      </c>
      <c r="H13" s="172">
        <v>2044875</v>
      </c>
      <c r="I13" s="173">
        <v>0</v>
      </c>
      <c r="K13" s="227"/>
    </row>
    <row r="14" spans="1:11" s="67" customFormat="1" ht="12" hidden="1" x14ac:dyDescent="0.2">
      <c r="B14" s="170" t="s">
        <v>1</v>
      </c>
      <c r="C14" s="171">
        <v>6679173036.3039989</v>
      </c>
      <c r="D14" s="149">
        <v>6622724803.9939995</v>
      </c>
      <c r="E14" s="172">
        <v>324000</v>
      </c>
      <c r="F14" s="172">
        <v>6705948</v>
      </c>
      <c r="G14" s="172">
        <v>0</v>
      </c>
      <c r="H14" s="172">
        <v>45612691.329999998</v>
      </c>
      <c r="I14" s="173">
        <v>3805592.98</v>
      </c>
      <c r="K14" s="227"/>
    </row>
    <row r="15" spans="1:11" s="67" customFormat="1" ht="12" hidden="1" x14ac:dyDescent="0.2">
      <c r="B15" s="170" t="s">
        <v>2</v>
      </c>
      <c r="C15" s="171">
        <v>476093277</v>
      </c>
      <c r="D15" s="149">
        <v>476048277</v>
      </c>
      <c r="E15" s="172">
        <v>0</v>
      </c>
      <c r="F15" s="172">
        <v>45000</v>
      </c>
      <c r="G15" s="172">
        <v>0</v>
      </c>
      <c r="H15" s="172">
        <v>0</v>
      </c>
      <c r="I15" s="173">
        <v>0</v>
      </c>
      <c r="K15" s="227"/>
    </row>
    <row r="16" spans="1:11" s="67" customFormat="1" ht="12" hidden="1" x14ac:dyDescent="0.2">
      <c r="B16" s="170" t="s">
        <v>86</v>
      </c>
      <c r="C16" s="171">
        <v>581890895.17999995</v>
      </c>
      <c r="D16" s="149">
        <v>581531020.15999997</v>
      </c>
      <c r="E16" s="172">
        <v>0</v>
      </c>
      <c r="F16" s="172">
        <v>45000</v>
      </c>
      <c r="G16" s="172">
        <v>0</v>
      </c>
      <c r="H16" s="172">
        <v>0</v>
      </c>
      <c r="I16" s="173">
        <v>314875.02</v>
      </c>
      <c r="K16" s="227"/>
    </row>
    <row r="17" spans="2:11" s="67" customFormat="1" ht="12" hidden="1" x14ac:dyDescent="0.2">
      <c r="B17" s="170" t="s">
        <v>57</v>
      </c>
      <c r="C17" s="171">
        <v>174921769.78999999</v>
      </c>
      <c r="D17" s="149">
        <v>165921769.78999999</v>
      </c>
      <c r="E17" s="172">
        <v>0</v>
      </c>
      <c r="F17" s="172">
        <v>0</v>
      </c>
      <c r="G17" s="172">
        <v>0</v>
      </c>
      <c r="H17" s="172">
        <v>9000000</v>
      </c>
      <c r="I17" s="173">
        <v>0</v>
      </c>
      <c r="K17" s="227"/>
    </row>
    <row r="18" spans="2:11" s="67" customFormat="1" ht="12" hidden="1" x14ac:dyDescent="0.2">
      <c r="B18" s="170" t="s">
        <v>41</v>
      </c>
      <c r="C18" s="171">
        <v>157147505</v>
      </c>
      <c r="D18" s="149">
        <v>157102505</v>
      </c>
      <c r="E18" s="172">
        <v>0</v>
      </c>
      <c r="F18" s="172">
        <v>45000</v>
      </c>
      <c r="G18" s="172">
        <v>0</v>
      </c>
      <c r="H18" s="172">
        <v>0</v>
      </c>
      <c r="I18" s="173">
        <v>0</v>
      </c>
      <c r="K18" s="227"/>
    </row>
    <row r="19" spans="2:11" s="67" customFormat="1" ht="12" hidden="1" x14ac:dyDescent="0.2">
      <c r="B19" s="170" t="s">
        <v>3</v>
      </c>
      <c r="C19" s="171">
        <v>832879269.83899999</v>
      </c>
      <c r="D19" s="149">
        <v>831809333.48899996</v>
      </c>
      <c r="E19" s="172">
        <v>0</v>
      </c>
      <c r="F19" s="172">
        <v>45000</v>
      </c>
      <c r="G19" s="172">
        <v>0</v>
      </c>
      <c r="H19" s="172">
        <v>180000</v>
      </c>
      <c r="I19" s="173">
        <v>844936.35</v>
      </c>
      <c r="K19" s="227"/>
    </row>
    <row r="20" spans="2:11" s="67" customFormat="1" ht="12" hidden="1" x14ac:dyDescent="0.2">
      <c r="B20" s="170" t="s">
        <v>4</v>
      </c>
      <c r="C20" s="171">
        <v>2530963045.2800002</v>
      </c>
      <c r="D20" s="149">
        <v>2530694455.2800002</v>
      </c>
      <c r="E20" s="172">
        <v>0</v>
      </c>
      <c r="F20" s="172">
        <v>268590</v>
      </c>
      <c r="G20" s="172">
        <v>0</v>
      </c>
      <c r="H20" s="172">
        <v>0</v>
      </c>
      <c r="I20" s="173">
        <v>0</v>
      </c>
      <c r="K20" s="227"/>
    </row>
    <row r="21" spans="2:11" s="67" customFormat="1" ht="12" hidden="1" x14ac:dyDescent="0.2">
      <c r="B21" s="170" t="s">
        <v>5</v>
      </c>
      <c r="C21" s="171">
        <v>1421654479.2319999</v>
      </c>
      <c r="D21" s="149">
        <v>1412609925.6719999</v>
      </c>
      <c r="E21" s="172">
        <v>0</v>
      </c>
      <c r="F21" s="172">
        <v>142500</v>
      </c>
      <c r="G21" s="172">
        <v>4500000</v>
      </c>
      <c r="H21" s="172">
        <v>0</v>
      </c>
      <c r="I21" s="173">
        <v>4402053.5599999996</v>
      </c>
      <c r="K21" s="227"/>
    </row>
    <row r="22" spans="2:11" s="67" customFormat="1" ht="12" hidden="1" x14ac:dyDescent="0.2">
      <c r="B22" s="170" t="s">
        <v>6</v>
      </c>
      <c r="C22" s="171">
        <v>502108879.514</v>
      </c>
      <c r="D22" s="149">
        <v>493624332.58399999</v>
      </c>
      <c r="E22" s="172">
        <v>0</v>
      </c>
      <c r="F22" s="172">
        <v>2425000</v>
      </c>
      <c r="G22" s="172">
        <v>0</v>
      </c>
      <c r="H22" s="172">
        <v>0</v>
      </c>
      <c r="I22" s="173">
        <v>6059546.9300000006</v>
      </c>
      <c r="K22" s="227"/>
    </row>
    <row r="23" spans="2:11" s="67" customFormat="1" ht="12" hidden="1" x14ac:dyDescent="0.2">
      <c r="B23" s="170" t="s">
        <v>7</v>
      </c>
      <c r="C23" s="171">
        <v>322492209.89999998</v>
      </c>
      <c r="D23" s="149">
        <v>322492209.89999998</v>
      </c>
      <c r="E23" s="172">
        <v>0</v>
      </c>
      <c r="F23" s="172">
        <v>0</v>
      </c>
      <c r="G23" s="172">
        <v>0</v>
      </c>
      <c r="H23" s="172">
        <v>0</v>
      </c>
      <c r="I23" s="173">
        <v>0</v>
      </c>
      <c r="K23" s="227"/>
    </row>
    <row r="24" spans="2:11" s="67" customFormat="1" ht="12" hidden="1" x14ac:dyDescent="0.2">
      <c r="B24" s="170" t="s">
        <v>8</v>
      </c>
      <c r="C24" s="171">
        <v>669703395.84000003</v>
      </c>
      <c r="D24" s="149">
        <v>668883395.84000003</v>
      </c>
      <c r="E24" s="172">
        <v>0</v>
      </c>
      <c r="F24" s="172">
        <v>820000</v>
      </c>
      <c r="G24" s="172">
        <v>0</v>
      </c>
      <c r="H24" s="172">
        <v>0</v>
      </c>
      <c r="I24" s="173">
        <v>0</v>
      </c>
      <c r="K24" s="227"/>
    </row>
    <row r="25" spans="2:11" s="67" customFormat="1" ht="12" hidden="1" x14ac:dyDescent="0.2">
      <c r="B25" s="170" t="s">
        <v>121</v>
      </c>
      <c r="C25" s="171">
        <v>76529057</v>
      </c>
      <c r="D25" s="149">
        <v>76529057</v>
      </c>
      <c r="E25" s="172">
        <v>0</v>
      </c>
      <c r="F25" s="172">
        <v>0</v>
      </c>
      <c r="G25" s="172">
        <v>0</v>
      </c>
      <c r="H25" s="172">
        <v>0</v>
      </c>
      <c r="I25" s="173">
        <v>0</v>
      </c>
      <c r="K25" s="227"/>
    </row>
    <row r="26" spans="2:11" s="67" customFormat="1" ht="12" hidden="1" x14ac:dyDescent="0.2">
      <c r="B26" s="170" t="s">
        <v>9</v>
      </c>
      <c r="C26" s="171">
        <v>434951007</v>
      </c>
      <c r="D26" s="149">
        <v>434951007</v>
      </c>
      <c r="E26" s="172">
        <v>0</v>
      </c>
      <c r="F26" s="172">
        <v>0</v>
      </c>
      <c r="G26" s="172">
        <v>0</v>
      </c>
      <c r="H26" s="172">
        <v>0</v>
      </c>
      <c r="I26" s="173">
        <v>0</v>
      </c>
      <c r="K26" s="227"/>
    </row>
    <row r="27" spans="2:11" s="67" customFormat="1" ht="12" hidden="1" x14ac:dyDescent="0.2">
      <c r="B27" s="174" t="s">
        <v>10</v>
      </c>
      <c r="C27" s="171">
        <v>559188994.44000006</v>
      </c>
      <c r="D27" s="149">
        <v>549254474.44000006</v>
      </c>
      <c r="E27" s="172">
        <v>0</v>
      </c>
      <c r="F27" s="172">
        <v>695000</v>
      </c>
      <c r="G27" s="172">
        <v>0</v>
      </c>
      <c r="H27" s="172">
        <v>9239520</v>
      </c>
      <c r="I27" s="173">
        <v>0</v>
      </c>
      <c r="K27" s="227"/>
    </row>
    <row r="28" spans="2:11" s="67" customFormat="1" ht="12" hidden="1" x14ac:dyDescent="0.2">
      <c r="B28" s="170" t="s">
        <v>11</v>
      </c>
      <c r="C28" s="171">
        <v>409379268</v>
      </c>
      <c r="D28" s="149">
        <v>409141898</v>
      </c>
      <c r="E28" s="172">
        <v>207370</v>
      </c>
      <c r="F28" s="172">
        <v>30000</v>
      </c>
      <c r="G28" s="172">
        <v>0</v>
      </c>
      <c r="H28" s="172">
        <v>0</v>
      </c>
      <c r="I28" s="173">
        <v>0</v>
      </c>
      <c r="K28" s="227"/>
    </row>
    <row r="29" spans="2:11" s="67" customFormat="1" ht="12" hidden="1" x14ac:dyDescent="0.2">
      <c r="B29" s="170" t="s">
        <v>12</v>
      </c>
      <c r="C29" s="171">
        <v>2504394494.5300002</v>
      </c>
      <c r="D29" s="149">
        <v>2492993571.0999999</v>
      </c>
      <c r="E29" s="172">
        <v>480040</v>
      </c>
      <c r="F29" s="172">
        <v>45000</v>
      </c>
      <c r="G29" s="172">
        <v>0</v>
      </c>
      <c r="H29" s="172">
        <v>7210382.8599999994</v>
      </c>
      <c r="I29" s="173">
        <v>3665500.57</v>
      </c>
      <c r="K29" s="227"/>
    </row>
    <row r="30" spans="2:11" s="67" customFormat="1" ht="12" hidden="1" x14ac:dyDescent="0.2">
      <c r="B30" s="170" t="s">
        <v>13</v>
      </c>
      <c r="C30" s="171">
        <v>412978018</v>
      </c>
      <c r="D30" s="149">
        <v>412963018</v>
      </c>
      <c r="E30" s="172">
        <v>0</v>
      </c>
      <c r="F30" s="172">
        <v>15000</v>
      </c>
      <c r="G30" s="172">
        <v>0</v>
      </c>
      <c r="H30" s="172">
        <v>0</v>
      </c>
      <c r="I30" s="173">
        <v>0</v>
      </c>
      <c r="K30" s="227"/>
    </row>
    <row r="31" spans="2:11" s="67" customFormat="1" ht="12" hidden="1" x14ac:dyDescent="0.2">
      <c r="B31" s="170" t="s">
        <v>62</v>
      </c>
      <c r="C31" s="171">
        <v>255400993.90000001</v>
      </c>
      <c r="D31" s="149">
        <v>254074277.81999999</v>
      </c>
      <c r="E31" s="172">
        <v>0</v>
      </c>
      <c r="F31" s="172">
        <v>400000</v>
      </c>
      <c r="G31" s="172">
        <v>0</v>
      </c>
      <c r="H31" s="172">
        <v>0</v>
      </c>
      <c r="I31" s="173">
        <v>926716.07999999984</v>
      </c>
      <c r="K31" s="227"/>
    </row>
    <row r="32" spans="2:11" s="67" customFormat="1" ht="12" hidden="1" x14ac:dyDescent="0.2">
      <c r="B32" s="170" t="s">
        <v>14</v>
      </c>
      <c r="C32" s="171">
        <v>947862669.39999998</v>
      </c>
      <c r="D32" s="149">
        <v>947817669.39999998</v>
      </c>
      <c r="E32" s="172">
        <v>0</v>
      </c>
      <c r="F32" s="172">
        <v>45000</v>
      </c>
      <c r="G32" s="172">
        <v>0</v>
      </c>
      <c r="H32" s="172">
        <v>0</v>
      </c>
      <c r="I32" s="173">
        <v>0</v>
      </c>
      <c r="K32" s="227"/>
    </row>
    <row r="33" spans="2:11" s="67" customFormat="1" ht="12" hidden="1" x14ac:dyDescent="0.2">
      <c r="B33" s="170" t="s">
        <v>15</v>
      </c>
      <c r="C33" s="171">
        <v>524530724</v>
      </c>
      <c r="D33" s="149">
        <v>523319294</v>
      </c>
      <c r="E33" s="172">
        <v>0</v>
      </c>
      <c r="F33" s="172">
        <v>1211430</v>
      </c>
      <c r="G33" s="172">
        <v>0</v>
      </c>
      <c r="H33" s="172">
        <v>0</v>
      </c>
      <c r="I33" s="173">
        <v>0</v>
      </c>
      <c r="K33" s="227"/>
    </row>
    <row r="34" spans="2:11" s="67" customFormat="1" ht="12" x14ac:dyDescent="0.2">
      <c r="B34" s="170" t="s">
        <v>87</v>
      </c>
      <c r="C34" s="171">
        <v>474621784.72000003</v>
      </c>
      <c r="D34" s="149">
        <v>474621784.72000003</v>
      </c>
      <c r="E34" s="172">
        <v>0</v>
      </c>
      <c r="F34" s="172">
        <v>0</v>
      </c>
      <c r="G34" s="172">
        <v>0</v>
      </c>
      <c r="H34" s="172">
        <v>0</v>
      </c>
      <c r="I34" s="173">
        <v>0</v>
      </c>
      <c r="K34" s="227"/>
    </row>
    <row r="35" spans="2:11" s="67" customFormat="1" ht="12" x14ac:dyDescent="0.2">
      <c r="B35" s="170" t="s">
        <v>16</v>
      </c>
      <c r="C35" s="171">
        <v>777824225.84500003</v>
      </c>
      <c r="D35" s="149">
        <v>777100925.84500003</v>
      </c>
      <c r="E35" s="172">
        <v>0</v>
      </c>
      <c r="F35" s="172">
        <v>45000</v>
      </c>
      <c r="G35" s="172">
        <v>0</v>
      </c>
      <c r="H35" s="172">
        <v>0</v>
      </c>
      <c r="I35" s="173">
        <v>678299.99999999988</v>
      </c>
      <c r="K35" s="227"/>
    </row>
    <row r="36" spans="2:11" s="67" customFormat="1" ht="12" x14ac:dyDescent="0.2">
      <c r="B36" s="170" t="s">
        <v>17</v>
      </c>
      <c r="C36" s="171">
        <v>588987486.29900002</v>
      </c>
      <c r="D36" s="149">
        <v>586461459.14900005</v>
      </c>
      <c r="E36" s="172">
        <v>0</v>
      </c>
      <c r="F36" s="172">
        <v>0</v>
      </c>
      <c r="G36" s="172">
        <v>0</v>
      </c>
      <c r="H36" s="172">
        <v>0</v>
      </c>
      <c r="I36" s="173">
        <v>2526027.15</v>
      </c>
      <c r="K36" s="227"/>
    </row>
    <row r="37" spans="2:11" s="67" customFormat="1" ht="12" x14ac:dyDescent="0.2">
      <c r="B37" s="170" t="s">
        <v>80</v>
      </c>
      <c r="C37" s="171">
        <v>144801044.50999999</v>
      </c>
      <c r="D37" s="149">
        <v>144801044.50999999</v>
      </c>
      <c r="E37" s="172">
        <v>0</v>
      </c>
      <c r="F37" s="172">
        <v>0</v>
      </c>
      <c r="G37" s="172">
        <v>0</v>
      </c>
      <c r="H37" s="172">
        <v>0</v>
      </c>
      <c r="I37" s="173">
        <v>0</v>
      </c>
      <c r="K37" s="227"/>
    </row>
    <row r="38" spans="2:11" s="67" customFormat="1" ht="12" x14ac:dyDescent="0.2">
      <c r="B38" s="170" t="s">
        <v>18</v>
      </c>
      <c r="C38" s="171">
        <v>1038541927</v>
      </c>
      <c r="D38" s="149">
        <v>1038511927</v>
      </c>
      <c r="E38" s="172">
        <v>0</v>
      </c>
      <c r="F38" s="172">
        <v>30000</v>
      </c>
      <c r="G38" s="172">
        <v>0</v>
      </c>
      <c r="H38" s="172">
        <v>0</v>
      </c>
      <c r="I38" s="173">
        <v>0</v>
      </c>
      <c r="K38" s="227"/>
    </row>
    <row r="39" spans="2:11" s="67" customFormat="1" ht="12" x14ac:dyDescent="0.2">
      <c r="B39" s="170" t="s">
        <v>88</v>
      </c>
      <c r="C39" s="171">
        <v>180694044</v>
      </c>
      <c r="D39" s="149">
        <v>180664044</v>
      </c>
      <c r="E39" s="172">
        <v>0</v>
      </c>
      <c r="F39" s="172">
        <v>30000</v>
      </c>
      <c r="G39" s="172">
        <v>0</v>
      </c>
      <c r="H39" s="172">
        <v>0</v>
      </c>
      <c r="I39" s="173">
        <v>0</v>
      </c>
      <c r="K39" s="227"/>
    </row>
    <row r="40" spans="2:11" s="67" customFormat="1" ht="12" x14ac:dyDescent="0.2">
      <c r="B40" s="170" t="s">
        <v>81</v>
      </c>
      <c r="C40" s="171">
        <v>68147722</v>
      </c>
      <c r="D40" s="149">
        <v>68147722</v>
      </c>
      <c r="E40" s="172">
        <v>0</v>
      </c>
      <c r="F40" s="172">
        <v>0</v>
      </c>
      <c r="G40" s="172">
        <v>0</v>
      </c>
      <c r="H40" s="172">
        <v>0</v>
      </c>
      <c r="I40" s="173">
        <v>0</v>
      </c>
      <c r="K40" s="227"/>
    </row>
    <row r="41" spans="2:11" s="67" customFormat="1" ht="12" x14ac:dyDescent="0.2">
      <c r="B41" s="170" t="s">
        <v>53</v>
      </c>
      <c r="C41" s="171">
        <v>361217775</v>
      </c>
      <c r="D41" s="149">
        <v>354077775</v>
      </c>
      <c r="E41" s="172">
        <v>0</v>
      </c>
      <c r="F41" s="172">
        <v>140000</v>
      </c>
      <c r="G41" s="172">
        <v>0</v>
      </c>
      <c r="H41" s="172">
        <v>7000000</v>
      </c>
      <c r="I41" s="173">
        <v>0</v>
      </c>
      <c r="K41" s="227"/>
    </row>
    <row r="42" spans="2:11" s="67" customFormat="1" ht="12" x14ac:dyDescent="0.2">
      <c r="B42" s="170" t="s">
        <v>104</v>
      </c>
      <c r="C42" s="171">
        <v>673840341.92999995</v>
      </c>
      <c r="D42" s="149">
        <v>673825341.92999995</v>
      </c>
      <c r="E42" s="172">
        <v>0</v>
      </c>
      <c r="F42" s="172">
        <v>15000</v>
      </c>
      <c r="G42" s="172">
        <v>0</v>
      </c>
      <c r="H42" s="172">
        <v>0</v>
      </c>
      <c r="I42" s="173">
        <v>0</v>
      </c>
      <c r="K42" s="227"/>
    </row>
    <row r="43" spans="2:11" s="67" customFormat="1" ht="12" x14ac:dyDescent="0.2">
      <c r="B43" s="174" t="s">
        <v>19</v>
      </c>
      <c r="C43" s="171">
        <v>384260236.77999997</v>
      </c>
      <c r="D43" s="149">
        <v>382937381.77999997</v>
      </c>
      <c r="E43" s="172">
        <v>292855</v>
      </c>
      <c r="F43" s="172">
        <v>1030000</v>
      </c>
      <c r="G43" s="172">
        <v>0</v>
      </c>
      <c r="H43" s="172">
        <v>0</v>
      </c>
      <c r="I43" s="173">
        <v>0</v>
      </c>
      <c r="K43" s="227"/>
    </row>
    <row r="44" spans="2:11" s="67" customFormat="1" ht="12" x14ac:dyDescent="0.2">
      <c r="B44" s="170" t="s">
        <v>20</v>
      </c>
      <c r="C44" s="171">
        <v>617325419.86199999</v>
      </c>
      <c r="D44" s="149">
        <v>616976555.01199996</v>
      </c>
      <c r="E44" s="172">
        <v>0</v>
      </c>
      <c r="F44" s="172">
        <v>15000</v>
      </c>
      <c r="G44" s="172">
        <v>0</v>
      </c>
      <c r="H44" s="172">
        <v>0</v>
      </c>
      <c r="I44" s="173">
        <v>333864.84999999998</v>
      </c>
      <c r="K44" s="227"/>
    </row>
    <row r="45" spans="2:11" s="67" customFormat="1" ht="12" x14ac:dyDescent="0.2">
      <c r="B45" s="170" t="s">
        <v>56</v>
      </c>
      <c r="C45" s="171">
        <v>293290866.25099999</v>
      </c>
      <c r="D45" s="149">
        <v>282010151.96100003</v>
      </c>
      <c r="E45" s="172">
        <v>0</v>
      </c>
      <c r="F45" s="172">
        <v>45000</v>
      </c>
      <c r="G45" s="172">
        <v>4468072.6399999997</v>
      </c>
      <c r="H45" s="172">
        <v>0</v>
      </c>
      <c r="I45" s="173">
        <v>6767641.6500000004</v>
      </c>
      <c r="K45" s="227"/>
    </row>
    <row r="46" spans="2:11" s="67" customFormat="1" ht="12" x14ac:dyDescent="0.2">
      <c r="B46" s="170" t="s">
        <v>21</v>
      </c>
      <c r="C46" s="171">
        <v>1839557010.072</v>
      </c>
      <c r="D46" s="149">
        <v>1832445353.9920001</v>
      </c>
      <c r="E46" s="172">
        <v>0</v>
      </c>
      <c r="F46" s="172">
        <v>45000</v>
      </c>
      <c r="G46" s="172">
        <v>0</v>
      </c>
      <c r="H46" s="172">
        <v>0</v>
      </c>
      <c r="I46" s="173">
        <v>7066656.0800000001</v>
      </c>
      <c r="K46" s="227"/>
    </row>
    <row r="47" spans="2:11" s="67" customFormat="1" ht="12" x14ac:dyDescent="0.2">
      <c r="B47" s="170" t="s">
        <v>22</v>
      </c>
      <c r="C47" s="171">
        <v>625549570.69000006</v>
      </c>
      <c r="D47" s="149">
        <v>624407919.74000001</v>
      </c>
      <c r="E47" s="172">
        <v>0</v>
      </c>
      <c r="F47" s="172">
        <v>0</v>
      </c>
      <c r="G47" s="172">
        <v>0</v>
      </c>
      <c r="H47" s="172">
        <v>0</v>
      </c>
      <c r="I47" s="173">
        <v>1141650.95</v>
      </c>
      <c r="K47" s="227"/>
    </row>
    <row r="48" spans="2:11" s="67" customFormat="1" ht="12" x14ac:dyDescent="0.2">
      <c r="B48" s="170" t="s">
        <v>23</v>
      </c>
      <c r="C48" s="171">
        <v>1074827578.74</v>
      </c>
      <c r="D48" s="149">
        <v>1074797578.74</v>
      </c>
      <c r="E48" s="172">
        <v>0</v>
      </c>
      <c r="F48" s="172">
        <v>30000</v>
      </c>
      <c r="G48" s="172">
        <v>0</v>
      </c>
      <c r="H48" s="172">
        <v>0</v>
      </c>
      <c r="I48" s="173">
        <v>0</v>
      </c>
      <c r="K48" s="227"/>
    </row>
    <row r="49" spans="2:11" s="67" customFormat="1" ht="12" x14ac:dyDescent="0.2">
      <c r="B49" s="170" t="s">
        <v>24</v>
      </c>
      <c r="C49" s="171">
        <v>651619927.64999998</v>
      </c>
      <c r="D49" s="149">
        <v>651574927.64999998</v>
      </c>
      <c r="E49" s="172">
        <v>0</v>
      </c>
      <c r="F49" s="172">
        <v>45000</v>
      </c>
      <c r="G49" s="172">
        <v>0</v>
      </c>
      <c r="H49" s="172">
        <v>0</v>
      </c>
      <c r="I49" s="173">
        <v>0</v>
      </c>
      <c r="K49" s="227"/>
    </row>
    <row r="50" spans="2:11" s="67" customFormat="1" ht="12" x14ac:dyDescent="0.2">
      <c r="B50" s="170" t="s">
        <v>119</v>
      </c>
      <c r="C50" s="171">
        <v>235987859.498</v>
      </c>
      <c r="D50" s="149">
        <v>232574023.93799999</v>
      </c>
      <c r="E50" s="172">
        <v>220000</v>
      </c>
      <c r="F50" s="172">
        <v>0</v>
      </c>
      <c r="G50" s="172">
        <v>0</v>
      </c>
      <c r="H50" s="172">
        <v>0</v>
      </c>
      <c r="I50" s="173">
        <v>3193835.56</v>
      </c>
      <c r="K50" s="227"/>
    </row>
    <row r="51" spans="2:11" s="67" customFormat="1" ht="12" x14ac:dyDescent="0.2">
      <c r="B51" s="170" t="s">
        <v>25</v>
      </c>
      <c r="C51" s="171">
        <v>379342094.75</v>
      </c>
      <c r="D51" s="149">
        <v>377178119.13999999</v>
      </c>
      <c r="E51" s="172">
        <v>0</v>
      </c>
      <c r="F51" s="172">
        <v>0</v>
      </c>
      <c r="G51" s="172">
        <v>0</v>
      </c>
      <c r="H51" s="172">
        <v>0</v>
      </c>
      <c r="I51" s="173">
        <v>2163975.61</v>
      </c>
      <c r="K51" s="227"/>
    </row>
    <row r="52" spans="2:11" s="67" customFormat="1" ht="12" x14ac:dyDescent="0.2">
      <c r="B52" s="170" t="s">
        <v>26</v>
      </c>
      <c r="C52" s="171">
        <v>729995840.5</v>
      </c>
      <c r="D52" s="149">
        <v>729950840.5</v>
      </c>
      <c r="E52" s="172">
        <v>0</v>
      </c>
      <c r="F52" s="172">
        <v>45000</v>
      </c>
      <c r="G52" s="172">
        <v>0</v>
      </c>
      <c r="H52" s="172">
        <v>0</v>
      </c>
      <c r="I52" s="173">
        <v>0</v>
      </c>
      <c r="K52" s="227"/>
    </row>
    <row r="53" spans="2:11" s="67" customFormat="1" ht="12" x14ac:dyDescent="0.2">
      <c r="B53" s="170" t="s">
        <v>90</v>
      </c>
      <c r="C53" s="171">
        <v>2489018858.6600003</v>
      </c>
      <c r="D53" s="149">
        <v>2475182843.8800001</v>
      </c>
      <c r="E53" s="172">
        <v>2700000</v>
      </c>
      <c r="F53" s="172">
        <v>1610170.78</v>
      </c>
      <c r="G53" s="172">
        <v>0</v>
      </c>
      <c r="H53" s="172">
        <v>9525844</v>
      </c>
      <c r="I53" s="173">
        <v>0</v>
      </c>
      <c r="K53" s="227"/>
    </row>
    <row r="54" spans="2:11" s="67" customFormat="1" ht="12" x14ac:dyDescent="0.2">
      <c r="B54" s="170" t="s">
        <v>91</v>
      </c>
      <c r="C54" s="171">
        <v>114294467</v>
      </c>
      <c r="D54" s="149">
        <v>114294467</v>
      </c>
      <c r="E54" s="172">
        <v>0</v>
      </c>
      <c r="F54" s="172">
        <v>0</v>
      </c>
      <c r="G54" s="172">
        <v>0</v>
      </c>
      <c r="H54" s="172">
        <v>0</v>
      </c>
      <c r="I54" s="173">
        <v>0</v>
      </c>
      <c r="K54" s="227"/>
    </row>
    <row r="55" spans="2:11" s="61" customFormat="1" ht="12" x14ac:dyDescent="0.2">
      <c r="B55" s="170" t="s">
        <v>28</v>
      </c>
      <c r="C55" s="171">
        <v>362539201.86999995</v>
      </c>
      <c r="D55" s="149">
        <v>337688522.39999998</v>
      </c>
      <c r="E55" s="172">
        <v>2527630</v>
      </c>
      <c r="F55" s="172">
        <v>384000</v>
      </c>
      <c r="G55" s="172">
        <v>0</v>
      </c>
      <c r="H55" s="172">
        <v>21747757.82</v>
      </c>
      <c r="I55" s="173">
        <v>191291.65</v>
      </c>
      <c r="K55" s="227"/>
    </row>
    <row r="56" spans="2:11" s="61" customFormat="1" ht="12" x14ac:dyDescent="0.2">
      <c r="B56" s="170" t="s">
        <v>27</v>
      </c>
      <c r="C56" s="171">
        <v>1778768329.49</v>
      </c>
      <c r="D56" s="149">
        <v>1778723329.49</v>
      </c>
      <c r="E56" s="172">
        <v>0</v>
      </c>
      <c r="F56" s="172">
        <v>45000</v>
      </c>
      <c r="G56" s="172">
        <v>0</v>
      </c>
      <c r="H56" s="172">
        <v>0</v>
      </c>
      <c r="I56" s="173">
        <v>0</v>
      </c>
      <c r="K56" s="227"/>
    </row>
    <row r="57" spans="2:11" s="61" customFormat="1" ht="12" x14ac:dyDescent="0.2">
      <c r="B57" s="170" t="s">
        <v>165</v>
      </c>
      <c r="C57" s="171">
        <v>237291576.89999998</v>
      </c>
      <c r="D57" s="149">
        <v>237263215.69999999</v>
      </c>
      <c r="E57" s="172">
        <v>0</v>
      </c>
      <c r="F57" s="172">
        <v>0</v>
      </c>
      <c r="G57" s="172">
        <v>0</v>
      </c>
      <c r="H57" s="172">
        <v>0</v>
      </c>
      <c r="I57" s="173">
        <v>28361.200000000001</v>
      </c>
      <c r="K57" s="227"/>
    </row>
    <row r="58" spans="2:11" s="61" customFormat="1" ht="12" customHeight="1" x14ac:dyDescent="0.2">
      <c r="B58" s="170" t="s">
        <v>82</v>
      </c>
      <c r="C58" s="171">
        <v>53983797</v>
      </c>
      <c r="D58" s="149">
        <v>53983797</v>
      </c>
      <c r="E58" s="149">
        <v>0</v>
      </c>
      <c r="F58" s="149">
        <v>0</v>
      </c>
      <c r="G58" s="149">
        <v>0</v>
      </c>
      <c r="H58" s="149">
        <v>0</v>
      </c>
      <c r="I58" s="173">
        <v>0</v>
      </c>
      <c r="K58" s="227"/>
    </row>
    <row r="59" spans="2:11" s="75" customFormat="1" ht="12" x14ac:dyDescent="0.2">
      <c r="B59" s="381" t="s">
        <v>93</v>
      </c>
      <c r="C59" s="175">
        <v>133460285</v>
      </c>
      <c r="D59" s="382">
        <v>133427285</v>
      </c>
      <c r="E59" s="316"/>
      <c r="F59" s="316">
        <v>33000</v>
      </c>
      <c r="G59" s="316"/>
      <c r="H59" s="316"/>
      <c r="I59" s="360"/>
      <c r="J59" s="61"/>
      <c r="K59" s="227"/>
    </row>
    <row r="60" spans="2:11" s="75" customFormat="1" ht="5.25" customHeight="1" x14ac:dyDescent="0.2">
      <c r="B60" s="379"/>
      <c r="C60" s="12"/>
      <c r="D60" s="380"/>
      <c r="E60" s="178"/>
      <c r="F60" s="178"/>
      <c r="G60" s="178"/>
      <c r="H60" s="178"/>
      <c r="I60" s="179"/>
      <c r="J60" s="67"/>
      <c r="K60" s="227"/>
    </row>
    <row r="61" spans="2:11" s="61" customFormat="1" ht="12" x14ac:dyDescent="0.2">
      <c r="B61" s="356" t="s">
        <v>61</v>
      </c>
      <c r="C61" s="66">
        <v>1822085</v>
      </c>
      <c r="D61" s="66">
        <v>1822085</v>
      </c>
      <c r="E61" s="66">
        <v>0</v>
      </c>
      <c r="F61" s="66">
        <v>0</v>
      </c>
      <c r="G61" s="66">
        <v>0</v>
      </c>
      <c r="H61" s="66">
        <v>0</v>
      </c>
      <c r="I61" s="443">
        <v>0</v>
      </c>
      <c r="K61" s="227"/>
    </row>
    <row r="62" spans="2:11" s="61" customFormat="1" ht="12" x14ac:dyDescent="0.2">
      <c r="B62" s="71" t="s">
        <v>124</v>
      </c>
      <c r="C62" s="171">
        <v>907621</v>
      </c>
      <c r="D62" s="72">
        <v>907621</v>
      </c>
      <c r="E62" s="74" t="s">
        <v>84</v>
      </c>
      <c r="F62" s="74" t="s">
        <v>84</v>
      </c>
      <c r="G62" s="74" t="s">
        <v>84</v>
      </c>
      <c r="H62" s="74" t="s">
        <v>84</v>
      </c>
      <c r="I62" s="314" t="s">
        <v>84</v>
      </c>
      <c r="K62" s="227"/>
    </row>
    <row r="63" spans="2:11" s="61" customFormat="1" ht="12" x14ac:dyDescent="0.2">
      <c r="B63" s="76" t="s">
        <v>123</v>
      </c>
      <c r="C63" s="175">
        <v>914464</v>
      </c>
      <c r="D63" s="77">
        <v>914464</v>
      </c>
      <c r="E63" s="226" t="s">
        <v>84</v>
      </c>
      <c r="F63" s="226" t="s">
        <v>84</v>
      </c>
      <c r="G63" s="226" t="s">
        <v>84</v>
      </c>
      <c r="H63" s="226" t="s">
        <v>84</v>
      </c>
      <c r="I63" s="441" t="s">
        <v>84</v>
      </c>
      <c r="K63" s="227"/>
    </row>
    <row r="64" spans="2:11" s="61" customFormat="1" ht="5.25" customHeight="1" x14ac:dyDescent="0.2">
      <c r="B64" s="176"/>
      <c r="C64" s="12"/>
      <c r="D64" s="177"/>
      <c r="E64" s="178"/>
      <c r="F64" s="178"/>
      <c r="G64" s="178"/>
      <c r="H64" s="178"/>
      <c r="I64" s="442"/>
    </row>
    <row r="65" spans="2:10" s="85" customFormat="1" ht="12" x14ac:dyDescent="0.2">
      <c r="B65" s="81" t="s">
        <v>94</v>
      </c>
      <c r="D65" s="82"/>
      <c r="E65" s="83"/>
      <c r="F65" s="84"/>
      <c r="J65" s="61"/>
    </row>
    <row r="66" spans="2:10" s="61" customFormat="1" ht="12" x14ac:dyDescent="0.15">
      <c r="B66" s="86" t="s">
        <v>95</v>
      </c>
      <c r="D66" s="80"/>
    </row>
    <row r="67" spans="2:10" x14ac:dyDescent="0.2">
      <c r="B67" s="87" t="s">
        <v>74</v>
      </c>
      <c r="J67" s="61"/>
    </row>
    <row r="68" spans="2:10" x14ac:dyDescent="0.2">
      <c r="B68" s="88"/>
    </row>
  </sheetData>
  <mergeCells count="8">
    <mergeCell ref="I4:I6"/>
    <mergeCell ref="H4:H6"/>
    <mergeCell ref="D4:D6"/>
    <mergeCell ref="B4:B6"/>
    <mergeCell ref="E4:E6"/>
    <mergeCell ref="F4:F6"/>
    <mergeCell ref="G4:G6"/>
    <mergeCell ref="C4:C6"/>
  </mergeCells>
  <pageMargins left="0.17" right="0.17" top="0.17" bottom="0.74803149606299213" header="0.31496062992125984" footer="0.17"/>
  <pageSetup paperSize="9" orientation="landscape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4" tint="0.59999389629810485"/>
    <pageSetUpPr fitToPage="1"/>
  </sheetPr>
  <dimension ref="A1:L64"/>
  <sheetViews>
    <sheetView showGridLines="0" workbookViewId="0"/>
  </sheetViews>
  <sheetFormatPr baseColWidth="10" defaultRowHeight="14.25" x14ac:dyDescent="0.2"/>
  <cols>
    <col min="1" max="1" width="4.85546875" style="115" customWidth="1"/>
    <col min="2" max="2" width="27.28515625" style="130" customWidth="1"/>
    <col min="3" max="4" width="17.7109375" style="129" customWidth="1"/>
    <col min="5" max="5" width="17.7109375" style="127" customWidth="1"/>
    <col min="6" max="8" width="17.7109375" style="115" customWidth="1"/>
    <col min="9" max="9" width="14.7109375" style="115" customWidth="1"/>
    <col min="10" max="10" width="12.7109375" style="115" bestFit="1" customWidth="1"/>
    <col min="11" max="16384" width="11.42578125" style="115"/>
  </cols>
  <sheetData>
    <row r="1" spans="1:11" s="458" customFormat="1" ht="13.5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7" t="s">
        <v>182</v>
      </c>
    </row>
    <row r="2" spans="1:11" s="109" customFormat="1" ht="22.5" customHeight="1" x14ac:dyDescent="0.25">
      <c r="B2" s="463" t="s">
        <v>183</v>
      </c>
      <c r="C2" s="107"/>
      <c r="D2" s="107"/>
      <c r="E2" s="108"/>
      <c r="F2" s="108"/>
      <c r="G2" s="108"/>
      <c r="H2" s="108"/>
      <c r="I2" s="108"/>
      <c r="J2" s="108"/>
      <c r="K2" s="140"/>
    </row>
    <row r="3" spans="1:11" x14ac:dyDescent="0.2">
      <c r="I3"/>
    </row>
    <row r="4" spans="1:11" s="112" customFormat="1" ht="12" x14ac:dyDescent="0.15">
      <c r="B4" s="388" t="s">
        <v>63</v>
      </c>
      <c r="C4" s="111">
        <v>2008</v>
      </c>
      <c r="D4" s="111">
        <v>2009</v>
      </c>
      <c r="E4" s="111">
        <v>2010</v>
      </c>
      <c r="F4" s="111">
        <v>2011</v>
      </c>
      <c r="G4" s="111">
        <v>2012</v>
      </c>
      <c r="H4" s="111">
        <v>2013</v>
      </c>
      <c r="I4" s="111">
        <v>2014</v>
      </c>
    </row>
    <row r="5" spans="1:11" ht="6" customHeight="1" x14ac:dyDescent="0.2">
      <c r="B5" s="113"/>
      <c r="C5" s="114"/>
      <c r="D5" s="114"/>
      <c r="E5" s="114"/>
      <c r="F5" s="114"/>
      <c r="G5" s="114"/>
      <c r="H5" s="114"/>
      <c r="I5"/>
    </row>
    <row r="6" spans="1:11" s="112" customFormat="1" ht="12" x14ac:dyDescent="0.15">
      <c r="B6" s="116" t="s">
        <v>65</v>
      </c>
      <c r="C6" s="117">
        <v>1980228.9728999999</v>
      </c>
      <c r="D6" s="117">
        <v>2566405.7071999987</v>
      </c>
      <c r="E6" s="117">
        <v>4291201.6780799981</v>
      </c>
      <c r="F6" s="117">
        <v>6467486.0838899985</v>
      </c>
      <c r="G6" s="117">
        <v>9102003.9728899989</v>
      </c>
      <c r="H6" s="117">
        <v>10871814.457840001</v>
      </c>
      <c r="I6" s="117">
        <v>14668751.497000001</v>
      </c>
    </row>
    <row r="7" spans="1:11" s="112" customFormat="1" ht="4.5" customHeight="1" x14ac:dyDescent="0.2">
      <c r="B7" s="118"/>
      <c r="C7" s="119"/>
      <c r="D7" s="119"/>
      <c r="E7" s="120"/>
      <c r="F7" s="145"/>
      <c r="G7" s="146"/>
      <c r="H7" s="146"/>
      <c r="I7"/>
    </row>
    <row r="8" spans="1:11" s="112" customFormat="1" ht="12" x14ac:dyDescent="0.15">
      <c r="B8" s="356" t="s">
        <v>60</v>
      </c>
      <c r="C8" s="383">
        <v>1980228.9728999999</v>
      </c>
      <c r="D8" s="383">
        <v>2566405.7071999987</v>
      </c>
      <c r="E8" s="383">
        <v>4291201.6780799981</v>
      </c>
      <c r="F8" s="383">
        <v>6467486.0838899985</v>
      </c>
      <c r="G8" s="383">
        <v>9102003.9728899989</v>
      </c>
      <c r="H8" s="383">
        <v>10871814.457840001</v>
      </c>
      <c r="I8" s="383">
        <v>14668751.497000001</v>
      </c>
    </row>
    <row r="9" spans="1:11" s="112" customFormat="1" ht="12" x14ac:dyDescent="0.15">
      <c r="B9" s="71" t="s">
        <v>142</v>
      </c>
      <c r="C9" s="384">
        <v>5010.1000000000058</v>
      </c>
      <c r="D9" s="121">
        <v>10464.950200000007</v>
      </c>
      <c r="E9" s="384">
        <v>16588.286680000008</v>
      </c>
      <c r="F9" s="121">
        <v>23770.724879999994</v>
      </c>
      <c r="G9" s="384">
        <v>27472.072760000003</v>
      </c>
      <c r="H9" s="121">
        <v>35346.965130000004</v>
      </c>
      <c r="I9" s="384">
        <v>35751.74</v>
      </c>
    </row>
    <row r="10" spans="1:11" s="122" customFormat="1" x14ac:dyDescent="0.2">
      <c r="B10" s="147" t="s">
        <v>78</v>
      </c>
      <c r="C10" s="210" t="s">
        <v>84</v>
      </c>
      <c r="D10" s="121" t="s">
        <v>84</v>
      </c>
      <c r="E10" s="210">
        <v>0</v>
      </c>
      <c r="F10" s="121">
        <v>1502.562859999992</v>
      </c>
      <c r="G10" s="210">
        <v>8733.3635199999972</v>
      </c>
      <c r="H10" s="121">
        <v>28282.565859999999</v>
      </c>
      <c r="I10" s="210">
        <v>66712.131999999998</v>
      </c>
      <c r="J10" s="112"/>
      <c r="K10" s="112"/>
    </row>
    <row r="11" spans="1:11" s="122" customFormat="1" x14ac:dyDescent="0.2">
      <c r="B11" s="147" t="s">
        <v>79</v>
      </c>
      <c r="C11" s="210" t="s">
        <v>84</v>
      </c>
      <c r="D11" s="121" t="s">
        <v>84</v>
      </c>
      <c r="E11" s="210">
        <v>23.1</v>
      </c>
      <c r="F11" s="121">
        <v>2746.2443299999982</v>
      </c>
      <c r="G11" s="210">
        <v>42814.573739999993</v>
      </c>
      <c r="H11" s="121">
        <v>74818.658710000003</v>
      </c>
      <c r="I11" s="210">
        <v>101448.689</v>
      </c>
      <c r="J11" s="112"/>
      <c r="K11" s="112"/>
    </row>
    <row r="12" spans="1:11" s="112" customFormat="1" ht="12" x14ac:dyDescent="0.15">
      <c r="B12" s="147" t="s">
        <v>1</v>
      </c>
      <c r="C12" s="210">
        <v>395031.89999999991</v>
      </c>
      <c r="D12" s="121">
        <v>659874.0279000001</v>
      </c>
      <c r="E12" s="210">
        <v>943789.92092000006</v>
      </c>
      <c r="F12" s="121">
        <v>1264093.02733</v>
      </c>
      <c r="G12" s="210">
        <v>1786412.9876899999</v>
      </c>
      <c r="H12" s="121">
        <v>1941667.1345899999</v>
      </c>
      <c r="I12" s="210">
        <v>3151573.66</v>
      </c>
    </row>
    <row r="13" spans="1:11" s="112" customFormat="1" ht="12" x14ac:dyDescent="0.15">
      <c r="B13" s="147" t="s">
        <v>2</v>
      </c>
      <c r="C13" s="210">
        <v>7083.1999999999971</v>
      </c>
      <c r="D13" s="121">
        <v>11441.982199999999</v>
      </c>
      <c r="E13" s="210">
        <v>24755.34919999999</v>
      </c>
      <c r="F13" s="121">
        <v>36564.79909</v>
      </c>
      <c r="G13" s="210">
        <v>68591.841550000012</v>
      </c>
      <c r="H13" s="121">
        <v>51344.202839999998</v>
      </c>
      <c r="I13" s="210">
        <v>57080.034</v>
      </c>
    </row>
    <row r="14" spans="1:11" s="112" customFormat="1" ht="12" x14ac:dyDescent="0.15">
      <c r="B14" s="147" t="s">
        <v>86</v>
      </c>
      <c r="C14" s="210">
        <v>28043.300000000017</v>
      </c>
      <c r="D14" s="121">
        <v>24719.220600000001</v>
      </c>
      <c r="E14" s="210">
        <v>29238.542849999994</v>
      </c>
      <c r="F14" s="121">
        <v>39237.999919999958</v>
      </c>
      <c r="G14" s="210">
        <v>46770.673560000003</v>
      </c>
      <c r="H14" s="121">
        <v>69994.526290000009</v>
      </c>
      <c r="I14" s="210">
        <v>92144.038</v>
      </c>
    </row>
    <row r="15" spans="1:11" s="112" customFormat="1" ht="12" x14ac:dyDescent="0.15">
      <c r="B15" s="147" t="s">
        <v>57</v>
      </c>
      <c r="C15" s="210" t="s">
        <v>84</v>
      </c>
      <c r="D15" s="121">
        <v>5152.8443000000007</v>
      </c>
      <c r="E15" s="210">
        <v>12130.46343</v>
      </c>
      <c r="F15" s="121">
        <v>41313.872280000003</v>
      </c>
      <c r="G15" s="210">
        <v>57948.259960000003</v>
      </c>
      <c r="H15" s="121">
        <v>84697.753890000007</v>
      </c>
      <c r="I15" s="210">
        <v>162931.75599999999</v>
      </c>
    </row>
    <row r="16" spans="1:11" s="112" customFormat="1" ht="12" x14ac:dyDescent="0.15">
      <c r="B16" s="147" t="s">
        <v>41</v>
      </c>
      <c r="C16" s="210">
        <v>11397.899999999998</v>
      </c>
      <c r="D16" s="121">
        <v>15987.079899999997</v>
      </c>
      <c r="E16" s="210">
        <v>23684.93518</v>
      </c>
      <c r="F16" s="121">
        <v>37089.764170000002</v>
      </c>
      <c r="G16" s="210">
        <v>61511.169020000008</v>
      </c>
      <c r="H16" s="121">
        <v>71459.187129999991</v>
      </c>
      <c r="I16" s="210">
        <v>101514.126</v>
      </c>
    </row>
    <row r="17" spans="2:11" s="112" customFormat="1" ht="12" x14ac:dyDescent="0.15">
      <c r="B17" s="147" t="s">
        <v>3</v>
      </c>
      <c r="C17" s="210">
        <v>23911</v>
      </c>
      <c r="D17" s="121">
        <v>30981.684500000003</v>
      </c>
      <c r="E17" s="210">
        <v>61174.288959999976</v>
      </c>
      <c r="F17" s="121">
        <v>85826.832360000073</v>
      </c>
      <c r="G17" s="210">
        <v>105580.80075999995</v>
      </c>
      <c r="H17" s="121">
        <v>114805.5428</v>
      </c>
      <c r="I17" s="210">
        <v>136552.141</v>
      </c>
    </row>
    <row r="18" spans="2:11" s="112" customFormat="1" ht="12" x14ac:dyDescent="0.15">
      <c r="B18" s="147" t="s">
        <v>4</v>
      </c>
      <c r="C18" s="210">
        <v>205430.19999999995</v>
      </c>
      <c r="D18" s="121">
        <v>344353.99869999988</v>
      </c>
      <c r="E18" s="210">
        <v>476380.47220999992</v>
      </c>
      <c r="F18" s="121">
        <v>621824.12511000014</v>
      </c>
      <c r="G18" s="210">
        <v>963004.6601399997</v>
      </c>
      <c r="H18" s="121">
        <v>1116052.4802400002</v>
      </c>
      <c r="I18" s="210">
        <v>1416024.0989999999</v>
      </c>
    </row>
    <row r="19" spans="2:11" s="112" customFormat="1" ht="12" x14ac:dyDescent="0.15">
      <c r="B19" s="147" t="s">
        <v>5</v>
      </c>
      <c r="C19" s="210">
        <v>59760.5</v>
      </c>
      <c r="D19" s="121">
        <v>80386.849800000025</v>
      </c>
      <c r="E19" s="210">
        <v>137872.06329000002</v>
      </c>
      <c r="F19" s="121">
        <v>221428.40858999992</v>
      </c>
      <c r="G19" s="210">
        <v>426067.09352000011</v>
      </c>
      <c r="H19" s="121">
        <v>543002.27425000002</v>
      </c>
      <c r="I19" s="210">
        <v>480539.37</v>
      </c>
    </row>
    <row r="20" spans="2:11" s="112" customFormat="1" ht="12" x14ac:dyDescent="0.15">
      <c r="B20" s="147" t="s">
        <v>6</v>
      </c>
      <c r="C20" s="210">
        <v>17366.600000000006</v>
      </c>
      <c r="D20" s="121">
        <v>18457.422200000001</v>
      </c>
      <c r="E20" s="210">
        <v>28971.418249999999</v>
      </c>
      <c r="F20" s="121">
        <v>49225.883610000012</v>
      </c>
      <c r="G20" s="210">
        <v>65851.740320000012</v>
      </c>
      <c r="H20" s="121">
        <v>79447.772020000004</v>
      </c>
      <c r="I20" s="210">
        <v>111974.924</v>
      </c>
    </row>
    <row r="21" spans="2:11" s="112" customFormat="1" ht="12" x14ac:dyDescent="0.15">
      <c r="B21" s="147" t="s">
        <v>7</v>
      </c>
      <c r="C21" s="210">
        <v>2294.1000000000058</v>
      </c>
      <c r="D21" s="121">
        <v>4298.633799999996</v>
      </c>
      <c r="E21" s="210">
        <v>4759.433689999998</v>
      </c>
      <c r="F21" s="121">
        <v>7231.5296100000141</v>
      </c>
      <c r="G21" s="210">
        <v>21138.04105</v>
      </c>
      <c r="H21" s="121">
        <v>31142.125309999999</v>
      </c>
      <c r="I21" s="210">
        <v>53716.417000000001</v>
      </c>
    </row>
    <row r="22" spans="2:11" s="112" customFormat="1" ht="12" x14ac:dyDescent="0.15">
      <c r="B22" s="147" t="s">
        <v>103</v>
      </c>
      <c r="C22" s="210">
        <v>23462</v>
      </c>
      <c r="D22" s="121">
        <v>23946.001700000001</v>
      </c>
      <c r="E22" s="210">
        <v>23286.276260000006</v>
      </c>
      <c r="F22" s="121">
        <v>27495.498689999997</v>
      </c>
      <c r="G22" s="210">
        <v>32708.01139</v>
      </c>
      <c r="H22" s="121">
        <v>34820.644480000003</v>
      </c>
      <c r="I22" s="210">
        <v>41263.510999999999</v>
      </c>
    </row>
    <row r="23" spans="2:11" s="112" customFormat="1" ht="12" x14ac:dyDescent="0.15">
      <c r="B23" s="147" t="s">
        <v>118</v>
      </c>
      <c r="C23" s="210" t="s">
        <v>84</v>
      </c>
      <c r="D23" s="121" t="s">
        <v>84</v>
      </c>
      <c r="E23" s="210">
        <v>0</v>
      </c>
      <c r="F23" s="121">
        <v>0</v>
      </c>
      <c r="G23" s="210">
        <v>0</v>
      </c>
      <c r="H23" s="121">
        <v>0</v>
      </c>
      <c r="I23" s="210">
        <v>13535.714</v>
      </c>
    </row>
    <row r="24" spans="2:11" s="112" customFormat="1" ht="12" x14ac:dyDescent="0.15">
      <c r="B24" s="147" t="s">
        <v>9</v>
      </c>
      <c r="C24" s="210">
        <v>18160.600000000006</v>
      </c>
      <c r="D24" s="121">
        <v>22168.735100000005</v>
      </c>
      <c r="E24" s="210">
        <v>27866.223430000005</v>
      </c>
      <c r="F24" s="121">
        <v>39528.183709999976</v>
      </c>
      <c r="G24" s="210">
        <v>51886.512229999986</v>
      </c>
      <c r="H24" s="121">
        <v>63405.483840000001</v>
      </c>
      <c r="I24" s="210">
        <v>66789.366999999998</v>
      </c>
    </row>
    <row r="25" spans="2:11" s="112" customFormat="1" ht="12" x14ac:dyDescent="0.15">
      <c r="B25" s="147" t="s">
        <v>10</v>
      </c>
      <c r="C25" s="210">
        <v>29196.199999999997</v>
      </c>
      <c r="D25" s="121">
        <v>48801.583400000003</v>
      </c>
      <c r="E25" s="210">
        <v>87746.943020000006</v>
      </c>
      <c r="F25" s="121">
        <v>193293.87716999996</v>
      </c>
      <c r="G25" s="210">
        <v>296929.38458999997</v>
      </c>
      <c r="H25" s="121">
        <v>469453.20321000007</v>
      </c>
      <c r="I25" s="210">
        <v>761629.24100000004</v>
      </c>
    </row>
    <row r="26" spans="2:11" s="112" customFormat="1" ht="12" x14ac:dyDescent="0.15">
      <c r="B26" s="147" t="s">
        <v>11</v>
      </c>
      <c r="C26" s="210">
        <v>11164</v>
      </c>
      <c r="D26" s="121">
        <v>9858.6171000000031</v>
      </c>
      <c r="E26" s="210">
        <v>15790.100789999991</v>
      </c>
      <c r="F26" s="121">
        <v>29654.792939999967</v>
      </c>
      <c r="G26" s="210">
        <v>35306.55601</v>
      </c>
      <c r="H26" s="121">
        <v>66956.370290000006</v>
      </c>
      <c r="I26" s="210">
        <v>42997.972999999998</v>
      </c>
    </row>
    <row r="27" spans="2:11" s="112" customFormat="1" ht="12" x14ac:dyDescent="0.15">
      <c r="B27" s="71" t="s">
        <v>12</v>
      </c>
      <c r="C27" s="210">
        <v>142514.19999999995</v>
      </c>
      <c r="D27" s="121">
        <v>147662.7675999999</v>
      </c>
      <c r="E27" s="210">
        <v>255850.22799000001</v>
      </c>
      <c r="F27" s="121">
        <v>367313.04715000011</v>
      </c>
      <c r="G27" s="210">
        <v>629733.47044999979</v>
      </c>
      <c r="H27" s="121">
        <v>757943.00780999998</v>
      </c>
      <c r="I27" s="210">
        <v>790687.09400000004</v>
      </c>
    </row>
    <row r="28" spans="2:11" s="112" customFormat="1" ht="12" x14ac:dyDescent="0.15">
      <c r="B28" s="71" t="s">
        <v>13</v>
      </c>
      <c r="C28" s="210">
        <v>5862</v>
      </c>
      <c r="D28" s="121">
        <v>15076.197799999994</v>
      </c>
      <c r="E28" s="210">
        <v>23790.189069999993</v>
      </c>
      <c r="F28" s="121">
        <v>44700.459900000009</v>
      </c>
      <c r="G28" s="210">
        <v>56992.042620000007</v>
      </c>
      <c r="H28" s="121">
        <v>44846.77332</v>
      </c>
      <c r="I28" s="210">
        <v>41944.084000000003</v>
      </c>
    </row>
    <row r="29" spans="2:11" s="112" customFormat="1" ht="12" x14ac:dyDescent="0.15">
      <c r="B29" s="71" t="s">
        <v>62</v>
      </c>
      <c r="C29" s="210">
        <v>30919.800000000003</v>
      </c>
      <c r="D29" s="121">
        <v>30624.145000000004</v>
      </c>
      <c r="E29" s="210">
        <v>43713.389129999996</v>
      </c>
      <c r="F29" s="121">
        <v>68647.75420999997</v>
      </c>
      <c r="G29" s="210">
        <v>83036.910959999979</v>
      </c>
      <c r="H29" s="121">
        <v>83707.109740000014</v>
      </c>
      <c r="I29" s="210">
        <v>109241.101</v>
      </c>
    </row>
    <row r="30" spans="2:11" s="112" customFormat="1" ht="12" x14ac:dyDescent="0.15">
      <c r="B30" s="71" t="s">
        <v>14</v>
      </c>
      <c r="C30" s="210">
        <v>37794.072899999999</v>
      </c>
      <c r="D30" s="121">
        <v>45210.344299999997</v>
      </c>
      <c r="E30" s="210">
        <v>65020.514259999989</v>
      </c>
      <c r="F30" s="121">
        <v>102058.13488</v>
      </c>
      <c r="G30" s="210">
        <v>155694.85458000001</v>
      </c>
      <c r="H30" s="121">
        <v>192353.52747</v>
      </c>
      <c r="I30" s="210">
        <v>257507.967</v>
      </c>
    </row>
    <row r="31" spans="2:11" s="106" customFormat="1" ht="12" x14ac:dyDescent="0.15">
      <c r="B31" s="71" t="s">
        <v>15</v>
      </c>
      <c r="C31" s="210">
        <v>26299.699999999997</v>
      </c>
      <c r="D31" s="121">
        <v>39320.676699999982</v>
      </c>
      <c r="E31" s="210">
        <v>37076.865199999986</v>
      </c>
      <c r="F31" s="121">
        <v>46792.809180000069</v>
      </c>
      <c r="G31" s="210">
        <v>40157.076419999998</v>
      </c>
      <c r="H31" s="121">
        <v>28416.635489999997</v>
      </c>
      <c r="I31" s="210">
        <v>69260.203999999998</v>
      </c>
      <c r="J31" s="112"/>
      <c r="K31" s="112"/>
    </row>
    <row r="32" spans="2:11" s="112" customFormat="1" ht="12" x14ac:dyDescent="0.15">
      <c r="B32" s="71" t="s">
        <v>87</v>
      </c>
      <c r="C32" s="210">
        <v>17368.5</v>
      </c>
      <c r="D32" s="121">
        <v>29581.633200000011</v>
      </c>
      <c r="E32" s="210">
        <v>34306.384520000014</v>
      </c>
      <c r="F32" s="121">
        <v>37524.050729999988</v>
      </c>
      <c r="G32" s="210">
        <v>70306.942030000006</v>
      </c>
      <c r="H32" s="121">
        <v>80447.867080000011</v>
      </c>
      <c r="I32" s="210">
        <v>88635.631999999998</v>
      </c>
    </row>
    <row r="33" spans="2:9" s="112" customFormat="1" ht="12" x14ac:dyDescent="0.15">
      <c r="B33" s="71" t="s">
        <v>16</v>
      </c>
      <c r="C33" s="210">
        <v>34221.100000000006</v>
      </c>
      <c r="D33" s="121">
        <v>34302.319299999945</v>
      </c>
      <c r="E33" s="210">
        <v>44373.973159999965</v>
      </c>
      <c r="F33" s="121">
        <v>61291.699180000011</v>
      </c>
      <c r="G33" s="210">
        <v>85509.73576000001</v>
      </c>
      <c r="H33" s="121">
        <v>154070.87224</v>
      </c>
      <c r="I33" s="210">
        <v>194473.24600000001</v>
      </c>
    </row>
    <row r="34" spans="2:9" s="112" customFormat="1" ht="12" x14ac:dyDescent="0.15">
      <c r="B34" s="71" t="s">
        <v>17</v>
      </c>
      <c r="C34" s="210">
        <v>13570.200000000012</v>
      </c>
      <c r="D34" s="121">
        <v>16029.469299999997</v>
      </c>
      <c r="E34" s="210">
        <v>26465.693050000013</v>
      </c>
      <c r="F34" s="121">
        <v>34634.05808000001</v>
      </c>
      <c r="G34" s="210">
        <v>88831.67833000001</v>
      </c>
      <c r="H34" s="121">
        <v>74040.612570000012</v>
      </c>
      <c r="I34" s="210">
        <v>145822.92499999999</v>
      </c>
    </row>
    <row r="35" spans="2:9" s="112" customFormat="1" ht="12" x14ac:dyDescent="0.15">
      <c r="B35" s="71" t="s">
        <v>80</v>
      </c>
      <c r="C35" s="210" t="s">
        <v>84</v>
      </c>
      <c r="D35" s="121" t="s">
        <v>84</v>
      </c>
      <c r="E35" s="210">
        <v>0</v>
      </c>
      <c r="F35" s="121">
        <v>1590.2085700000041</v>
      </c>
      <c r="G35" s="210">
        <v>14720.645859999999</v>
      </c>
      <c r="H35" s="121">
        <v>43328.625510000005</v>
      </c>
      <c r="I35" s="210">
        <v>60158.101999999999</v>
      </c>
    </row>
    <row r="36" spans="2:9" s="112" customFormat="1" ht="12" x14ac:dyDescent="0.15">
      <c r="B36" s="71" t="s">
        <v>18</v>
      </c>
      <c r="C36" s="210">
        <v>55282.300000000017</v>
      </c>
      <c r="D36" s="121">
        <v>61249.914300000004</v>
      </c>
      <c r="E36" s="210">
        <v>81942.277000000002</v>
      </c>
      <c r="F36" s="121">
        <v>142925.73194</v>
      </c>
      <c r="G36" s="210">
        <v>176106.53087000002</v>
      </c>
      <c r="H36" s="121">
        <v>191875.33274000001</v>
      </c>
      <c r="I36" s="210">
        <v>229171.99</v>
      </c>
    </row>
    <row r="37" spans="2:9" s="112" customFormat="1" ht="12" x14ac:dyDescent="0.15">
      <c r="B37" s="71" t="s">
        <v>88</v>
      </c>
      <c r="C37" s="210">
        <v>5217.7000000000007</v>
      </c>
      <c r="D37" s="121">
        <v>7041.5610000000015</v>
      </c>
      <c r="E37" s="210">
        <v>16894.389150000006</v>
      </c>
      <c r="F37" s="121">
        <v>49590.53581999999</v>
      </c>
      <c r="G37" s="210">
        <v>96662.098300000012</v>
      </c>
      <c r="H37" s="121">
        <v>116963.23409999999</v>
      </c>
      <c r="I37" s="210">
        <v>148838.391</v>
      </c>
    </row>
    <row r="38" spans="2:9" s="112" customFormat="1" ht="12" x14ac:dyDescent="0.15">
      <c r="B38" s="71" t="s">
        <v>81</v>
      </c>
      <c r="C38" s="210" t="s">
        <v>84</v>
      </c>
      <c r="D38" s="121" t="s">
        <v>84</v>
      </c>
      <c r="E38" s="210">
        <v>0</v>
      </c>
      <c r="F38" s="121">
        <v>425.3670800000001</v>
      </c>
      <c r="G38" s="210">
        <v>5299.3474100000003</v>
      </c>
      <c r="H38" s="121">
        <v>17333.789710000001</v>
      </c>
      <c r="I38" s="210">
        <v>30202.394</v>
      </c>
    </row>
    <row r="39" spans="2:9" s="112" customFormat="1" ht="12" x14ac:dyDescent="0.15">
      <c r="B39" s="71" t="s">
        <v>53</v>
      </c>
      <c r="C39" s="210">
        <v>14248.100000000006</v>
      </c>
      <c r="D39" s="121">
        <v>13888.751300000004</v>
      </c>
      <c r="E39" s="210">
        <v>34168.346409999998</v>
      </c>
      <c r="F39" s="121">
        <v>31056.918340000004</v>
      </c>
      <c r="G39" s="210">
        <v>47881.010980000021</v>
      </c>
      <c r="H39" s="121">
        <v>78593.244550000003</v>
      </c>
      <c r="I39" s="210">
        <v>111501.599</v>
      </c>
    </row>
    <row r="40" spans="2:9" s="112" customFormat="1" ht="12" x14ac:dyDescent="0.15">
      <c r="B40" s="71" t="s">
        <v>89</v>
      </c>
      <c r="C40" s="210">
        <v>24573.600000000006</v>
      </c>
      <c r="D40" s="121">
        <v>33868.245900000009</v>
      </c>
      <c r="E40" s="210">
        <v>26259.123699999989</v>
      </c>
      <c r="F40" s="121">
        <v>29145.417409999965</v>
      </c>
      <c r="G40" s="210">
        <v>42629.105599999981</v>
      </c>
      <c r="H40" s="121">
        <v>59631.143079999994</v>
      </c>
      <c r="I40" s="210">
        <v>67996.672000000006</v>
      </c>
    </row>
    <row r="41" spans="2:9" s="112" customFormat="1" ht="12" x14ac:dyDescent="0.15">
      <c r="B41" s="71" t="s">
        <v>19</v>
      </c>
      <c r="C41" s="210">
        <v>106457.29999999999</v>
      </c>
      <c r="D41" s="121">
        <v>30590.705000000002</v>
      </c>
      <c r="E41" s="210">
        <v>38091.578199999989</v>
      </c>
      <c r="F41" s="121">
        <v>70816.432080000013</v>
      </c>
      <c r="G41" s="210">
        <v>112733.75361</v>
      </c>
      <c r="H41" s="121">
        <v>146153.77490000002</v>
      </c>
      <c r="I41" s="210">
        <v>196544.32500000001</v>
      </c>
    </row>
    <row r="42" spans="2:9" s="112" customFormat="1" ht="13.5" x14ac:dyDescent="0.15">
      <c r="B42" s="71" t="s">
        <v>134</v>
      </c>
      <c r="C42" s="210">
        <v>11690.300000000017</v>
      </c>
      <c r="D42" s="121">
        <v>10352.894499999995</v>
      </c>
      <c r="E42" s="210">
        <v>23682.323349999995</v>
      </c>
      <c r="F42" s="121">
        <v>31474.888740000009</v>
      </c>
      <c r="G42" s="210">
        <v>40928.571000000004</v>
      </c>
      <c r="H42" s="121">
        <v>40977.760000000002</v>
      </c>
      <c r="I42" s="210">
        <v>60099.262999999999</v>
      </c>
    </row>
    <row r="43" spans="2:9" s="112" customFormat="1" ht="12" x14ac:dyDescent="0.15">
      <c r="B43" s="147" t="s">
        <v>56</v>
      </c>
      <c r="C43" s="210" t="s">
        <v>84</v>
      </c>
      <c r="D43" s="121">
        <v>251.24289999999746</v>
      </c>
      <c r="E43" s="210" t="s">
        <v>84</v>
      </c>
      <c r="F43" s="121">
        <v>0</v>
      </c>
      <c r="G43" s="210">
        <v>32129.75189</v>
      </c>
      <c r="H43" s="121">
        <v>22841.984009999996</v>
      </c>
      <c r="I43" s="210">
        <v>44832.625999999997</v>
      </c>
    </row>
    <row r="44" spans="2:9" s="112" customFormat="1" ht="12" x14ac:dyDescent="0.15">
      <c r="B44" s="147" t="s">
        <v>21</v>
      </c>
      <c r="C44" s="210">
        <v>23015.299999999988</v>
      </c>
      <c r="D44" s="121">
        <v>19747.976000000024</v>
      </c>
      <c r="E44" s="210">
        <v>26625.311549999951</v>
      </c>
      <c r="F44" s="121">
        <v>60833.033760000108</v>
      </c>
      <c r="G44" s="210">
        <v>64789.261749999991</v>
      </c>
      <c r="H44" s="121">
        <v>67362.455780000004</v>
      </c>
      <c r="I44" s="210">
        <v>126667.86199999999</v>
      </c>
    </row>
    <row r="45" spans="2:9" s="112" customFormat="1" ht="12" x14ac:dyDescent="0.15">
      <c r="B45" s="147" t="s">
        <v>22</v>
      </c>
      <c r="C45" s="210">
        <v>21344.600000000006</v>
      </c>
      <c r="D45" s="121">
        <v>23309.536199999973</v>
      </c>
      <c r="E45" s="210">
        <v>33179.031930000005</v>
      </c>
      <c r="F45" s="121">
        <v>45817.033310000064</v>
      </c>
      <c r="G45" s="210">
        <v>69934.392339999991</v>
      </c>
      <c r="H45" s="121">
        <v>83959.285169999988</v>
      </c>
      <c r="I45" s="210">
        <v>122868.06200000001</v>
      </c>
    </row>
    <row r="46" spans="2:9" s="112" customFormat="1" ht="12" x14ac:dyDescent="0.15">
      <c r="B46" s="147" t="s">
        <v>23</v>
      </c>
      <c r="C46" s="210">
        <v>22320.699999999983</v>
      </c>
      <c r="D46" s="121">
        <v>21551.482300000032</v>
      </c>
      <c r="E46" s="210">
        <v>26795.817930000008</v>
      </c>
      <c r="F46" s="121">
        <v>38252.475030000031</v>
      </c>
      <c r="G46" s="210">
        <v>135552.85989000002</v>
      </c>
      <c r="H46" s="121">
        <v>64058.335520000001</v>
      </c>
      <c r="I46" s="210">
        <v>83364.078999999998</v>
      </c>
    </row>
    <row r="47" spans="2:9" s="112" customFormat="1" ht="12" x14ac:dyDescent="0.15">
      <c r="B47" s="147" t="s">
        <v>24</v>
      </c>
      <c r="C47" s="210">
        <v>21214.200000000012</v>
      </c>
      <c r="D47" s="121">
        <v>28946.499199999991</v>
      </c>
      <c r="E47" s="210">
        <v>38708.498080000012</v>
      </c>
      <c r="F47" s="121">
        <v>57028.936389999988</v>
      </c>
      <c r="G47" s="210">
        <v>55728.406200000012</v>
      </c>
      <c r="H47" s="121">
        <v>56870.776940000011</v>
      </c>
      <c r="I47" s="210">
        <v>60018.705999999998</v>
      </c>
    </row>
    <row r="48" spans="2:9" s="112" customFormat="1" ht="12" x14ac:dyDescent="0.15">
      <c r="B48" s="147" t="s">
        <v>119</v>
      </c>
      <c r="C48" s="210">
        <v>60644.800000000003</v>
      </c>
      <c r="D48" s="121">
        <v>101878.86749999999</v>
      </c>
      <c r="E48" s="210">
        <v>189420.66963999998</v>
      </c>
      <c r="F48" s="121">
        <v>600881.43350000016</v>
      </c>
      <c r="G48" s="210">
        <v>559912.44559999986</v>
      </c>
      <c r="H48" s="121">
        <v>850920.45842999977</v>
      </c>
      <c r="I48" s="210">
        <v>1189532.277</v>
      </c>
    </row>
    <row r="49" spans="2:12" s="112" customFormat="1" ht="12" x14ac:dyDescent="0.15">
      <c r="B49" s="147" t="s">
        <v>108</v>
      </c>
      <c r="C49" s="210">
        <v>7534.8000000000029</v>
      </c>
      <c r="D49" s="121">
        <v>8984.9504000000015</v>
      </c>
      <c r="E49" s="210">
        <v>12668.172769999996</v>
      </c>
      <c r="F49" s="121">
        <v>26045.424749999998</v>
      </c>
      <c r="G49" s="210">
        <v>33570.872269999993</v>
      </c>
      <c r="H49" s="121">
        <v>25550.125899999999</v>
      </c>
      <c r="I49" s="210">
        <v>33712.235999999997</v>
      </c>
    </row>
    <row r="50" spans="2:12" s="112" customFormat="1" ht="12" x14ac:dyDescent="0.15">
      <c r="B50" s="147" t="s">
        <v>26</v>
      </c>
      <c r="C50" s="210">
        <v>21445</v>
      </c>
      <c r="D50" s="121">
        <v>25918.03979999997</v>
      </c>
      <c r="E50" s="210">
        <v>43029.497280000003</v>
      </c>
      <c r="F50" s="121">
        <v>61130.632929999949</v>
      </c>
      <c r="G50" s="210">
        <v>125009.47341000001</v>
      </c>
      <c r="H50" s="121">
        <v>147597.44600999999</v>
      </c>
      <c r="I50" s="210">
        <v>197474.79</v>
      </c>
    </row>
    <row r="51" spans="2:12" s="112" customFormat="1" ht="12" x14ac:dyDescent="0.15">
      <c r="B51" s="147" t="s">
        <v>90</v>
      </c>
      <c r="C51" s="210" t="s">
        <v>83</v>
      </c>
      <c r="D51" s="121" t="s">
        <v>83</v>
      </c>
      <c r="E51" s="210">
        <v>607445.10665000009</v>
      </c>
      <c r="F51" s="121">
        <v>927143.92776000022</v>
      </c>
      <c r="G51" s="210">
        <v>1249437.4147399999</v>
      </c>
      <c r="H51" s="121">
        <v>1562193.3539800001</v>
      </c>
      <c r="I51" s="210">
        <v>2179813.7230000002</v>
      </c>
    </row>
    <row r="52" spans="2:12" s="112" customFormat="1" ht="12" x14ac:dyDescent="0.15">
      <c r="B52" s="147" t="s">
        <v>91</v>
      </c>
      <c r="C52" s="210" t="s">
        <v>84</v>
      </c>
      <c r="D52" s="121" t="s">
        <v>84</v>
      </c>
      <c r="E52" s="210">
        <v>0</v>
      </c>
      <c r="F52" s="121">
        <v>3.63</v>
      </c>
      <c r="G52" s="210">
        <v>1415.2188200000001</v>
      </c>
      <c r="H52" s="121">
        <v>17437.401160000001</v>
      </c>
      <c r="I52" s="210">
        <v>17770.492999999999</v>
      </c>
    </row>
    <row r="53" spans="2:12" s="112" customFormat="1" ht="12" x14ac:dyDescent="0.15">
      <c r="B53" s="147" t="s">
        <v>28</v>
      </c>
      <c r="C53" s="210">
        <v>48674.299999999996</v>
      </c>
      <c r="D53" s="121">
        <v>85501.088400000008</v>
      </c>
      <c r="E53" s="210">
        <v>131645.3046</v>
      </c>
      <c r="F53" s="121">
        <v>221654.10795999996</v>
      </c>
      <c r="G53" s="210">
        <v>332774.00482999999</v>
      </c>
      <c r="H53" s="121">
        <v>434173.85358000005</v>
      </c>
      <c r="I53" s="210">
        <v>671936.00399999996</v>
      </c>
    </row>
    <row r="54" spans="2:12" s="112" customFormat="1" ht="12" x14ac:dyDescent="0.15">
      <c r="B54" s="147" t="s">
        <v>27</v>
      </c>
      <c r="C54" s="210">
        <v>384517.9</v>
      </c>
      <c r="D54" s="121">
        <v>417011.5784</v>
      </c>
      <c r="E54" s="210">
        <v>502027.43958999991</v>
      </c>
      <c r="F54" s="121">
        <v>541557.01702000026</v>
      </c>
      <c r="G54" s="210">
        <v>541256.42427000008</v>
      </c>
      <c r="H54" s="121">
        <v>494101.82569999999</v>
      </c>
      <c r="I54" s="210">
        <v>351067.07500000001</v>
      </c>
    </row>
    <row r="55" spans="2:12" s="112" customFormat="1" ht="12" x14ac:dyDescent="0.15">
      <c r="B55" s="147" t="s">
        <v>29</v>
      </c>
      <c r="C55" s="210">
        <v>6186.9000000000015</v>
      </c>
      <c r="D55" s="121">
        <v>7611.1895000000004</v>
      </c>
      <c r="E55" s="210">
        <v>13963.735710000008</v>
      </c>
      <c r="F55" s="121">
        <v>45322.791539999977</v>
      </c>
      <c r="G55" s="210">
        <v>54247.675950000004</v>
      </c>
      <c r="H55" s="121">
        <v>54193.864609999997</v>
      </c>
      <c r="I55" s="210">
        <v>67193.054999999993</v>
      </c>
    </row>
    <row r="56" spans="2:12" s="112" customFormat="1" ht="12" x14ac:dyDescent="0.15">
      <c r="B56" s="341" t="s">
        <v>82</v>
      </c>
      <c r="C56" s="263" t="s">
        <v>84</v>
      </c>
      <c r="D56" s="124" t="s">
        <v>84</v>
      </c>
      <c r="E56" s="263">
        <v>0</v>
      </c>
      <c r="F56" s="124">
        <v>0</v>
      </c>
      <c r="G56" s="263">
        <v>294.25434000000001</v>
      </c>
      <c r="H56" s="124">
        <v>3173.08986</v>
      </c>
      <c r="I56" s="263">
        <v>26236.588</v>
      </c>
    </row>
    <row r="57" spans="2:12" s="112" customFormat="1" ht="6" customHeight="1" x14ac:dyDescent="0.15">
      <c r="C57" s="123"/>
      <c r="D57" s="123"/>
      <c r="E57" s="131"/>
      <c r="F57" s="131"/>
      <c r="G57" s="131"/>
      <c r="H57" s="131"/>
      <c r="I57" s="121"/>
      <c r="J57" s="342"/>
    </row>
    <row r="58" spans="2:12" x14ac:dyDescent="0.2">
      <c r="B58" s="125" t="s">
        <v>177</v>
      </c>
      <c r="C58" s="126"/>
      <c r="D58" s="126"/>
      <c r="I58"/>
    </row>
    <row r="59" spans="2:12" x14ac:dyDescent="0.2">
      <c r="B59" s="495" t="s">
        <v>176</v>
      </c>
      <c r="C59" s="495"/>
      <c r="D59" s="495"/>
      <c r="E59" s="495"/>
      <c r="F59" s="495"/>
      <c r="G59" s="495"/>
      <c r="H59" s="495"/>
      <c r="I59" s="495"/>
    </row>
    <row r="60" spans="2:12" x14ac:dyDescent="0.2">
      <c r="B60" s="495"/>
      <c r="C60" s="495"/>
      <c r="D60" s="495"/>
      <c r="E60" s="495"/>
      <c r="F60" s="495"/>
      <c r="G60" s="495"/>
      <c r="H60" s="495"/>
      <c r="I60" s="495"/>
    </row>
    <row r="61" spans="2:12" x14ac:dyDescent="0.2">
      <c r="B61" s="128" t="s">
        <v>169</v>
      </c>
      <c r="I61"/>
    </row>
    <row r="62" spans="2:12" x14ac:dyDescent="0.2">
      <c r="B62" s="125" t="s">
        <v>74</v>
      </c>
      <c r="I62"/>
    </row>
    <row r="63" spans="2:12" x14ac:dyDescent="0.2">
      <c r="B63" s="128"/>
      <c r="C63" s="126"/>
      <c r="D63" s="126"/>
    </row>
    <row r="64" spans="2:12" s="129" customFormat="1" x14ac:dyDescent="0.2">
      <c r="B64" s="156"/>
      <c r="E64" s="127"/>
      <c r="F64" s="115"/>
      <c r="G64" s="115"/>
      <c r="H64" s="115"/>
      <c r="I64" s="115"/>
      <c r="J64" s="115"/>
      <c r="K64" s="115"/>
      <c r="L64" s="115"/>
    </row>
  </sheetData>
  <mergeCells count="1">
    <mergeCell ref="B59:I60"/>
  </mergeCells>
  <printOptions horizontalCentered="1" verticalCentered="1"/>
  <pageMargins left="0.17" right="0.19685039370078741" top="0.18" bottom="0.61" header="0" footer="0"/>
  <pageSetup paperSize="9" scale="73" orientation="landscape" r:id="rId1"/>
  <headerFooter alignWithMargins="0"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4" tint="0.59999389629810485"/>
    <pageSetUpPr fitToPage="1"/>
  </sheetPr>
  <dimension ref="A1:M62"/>
  <sheetViews>
    <sheetView showGridLines="0" zoomScale="90" zoomScaleNormal="90" workbookViewId="0"/>
  </sheetViews>
  <sheetFormatPr baseColWidth="10" defaultRowHeight="12.75" x14ac:dyDescent="0.2"/>
  <cols>
    <col min="1" max="1" width="4.85546875" style="220" customWidth="1"/>
    <col min="2" max="2" width="28" style="220" customWidth="1"/>
    <col min="3" max="3" width="14.42578125" style="220" customWidth="1"/>
    <col min="4" max="8" width="15.140625" style="220" customWidth="1"/>
    <col min="9" max="9" width="16.7109375" style="221" customWidth="1"/>
    <col min="10" max="10" width="19.28515625" style="221" customWidth="1"/>
    <col min="11" max="16384" width="11.42578125" style="220"/>
  </cols>
  <sheetData>
    <row r="1" spans="1:13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7" t="s">
        <v>182</v>
      </c>
    </row>
    <row r="2" spans="1:13" ht="21.75" customHeight="1" x14ac:dyDescent="0.25">
      <c r="B2" s="464" t="s">
        <v>168</v>
      </c>
      <c r="C2" s="41"/>
      <c r="D2" s="17"/>
      <c r="E2" s="17"/>
      <c r="F2" s="17"/>
      <c r="G2" s="17"/>
      <c r="H2" s="17"/>
      <c r="I2" s="17"/>
      <c r="J2" s="17"/>
    </row>
    <row r="3" spans="1:13" ht="15" x14ac:dyDescent="0.2">
      <c r="B3" s="25"/>
      <c r="C3" s="41"/>
      <c r="D3" s="17"/>
      <c r="E3" s="17"/>
      <c r="F3" s="17"/>
      <c r="G3" s="17"/>
      <c r="H3" s="17"/>
      <c r="I3" s="17"/>
      <c r="J3" s="165"/>
    </row>
    <row r="4" spans="1:13" x14ac:dyDescent="0.2">
      <c r="B4" s="499" t="s">
        <v>63</v>
      </c>
      <c r="C4" s="501">
        <v>2008</v>
      </c>
      <c r="D4" s="501">
        <v>2009</v>
      </c>
      <c r="E4" s="501">
        <v>2010</v>
      </c>
      <c r="F4" s="501">
        <v>2011</v>
      </c>
      <c r="G4" s="498">
        <v>2012</v>
      </c>
      <c r="H4" s="496">
        <v>2013</v>
      </c>
      <c r="I4" s="496">
        <v>2014</v>
      </c>
      <c r="J4" s="498" t="s">
        <v>167</v>
      </c>
    </row>
    <row r="5" spans="1:13" ht="22.5" customHeight="1" x14ac:dyDescent="0.2">
      <c r="B5" s="500"/>
      <c r="C5" s="502"/>
      <c r="D5" s="502"/>
      <c r="E5" s="502"/>
      <c r="F5" s="502"/>
      <c r="G5" s="503"/>
      <c r="H5" s="497"/>
      <c r="I5" s="497"/>
      <c r="J5" s="498"/>
    </row>
    <row r="6" spans="1:13" ht="5.25" customHeight="1" x14ac:dyDescent="0.2">
      <c r="B6" s="21"/>
      <c r="C6" s="34"/>
      <c r="D6" s="34"/>
      <c r="E6" s="34"/>
      <c r="F6" s="34"/>
      <c r="G6" s="34"/>
      <c r="H6" s="34"/>
      <c r="I6" s="34"/>
      <c r="J6" s="34"/>
    </row>
    <row r="7" spans="1:13" x14ac:dyDescent="0.2">
      <c r="B7" s="22" t="s">
        <v>65</v>
      </c>
      <c r="C7" s="45">
        <v>1147374237.97</v>
      </c>
      <c r="D7" s="45">
        <v>1472221780.5</v>
      </c>
      <c r="E7" s="45">
        <v>2571596018.3399997</v>
      </c>
      <c r="F7" s="45">
        <v>2569585646.9099998</v>
      </c>
      <c r="G7" s="45">
        <v>4354043255.2700005</v>
      </c>
      <c r="H7" s="45">
        <v>5823468052.9500008</v>
      </c>
      <c r="I7" s="45">
        <v>8210088438.3400011</v>
      </c>
      <c r="J7" s="343">
        <v>0.40982802063814994</v>
      </c>
    </row>
    <row r="8" spans="1:13" ht="6" customHeight="1" x14ac:dyDescent="0.2">
      <c r="B8" s="23"/>
      <c r="C8" s="46"/>
      <c r="D8" s="46"/>
      <c r="E8" s="46"/>
      <c r="F8" s="46"/>
      <c r="G8" s="46"/>
      <c r="H8" s="46"/>
      <c r="I8" s="46"/>
      <c r="J8" s="386"/>
      <c r="K8" s="385"/>
    </row>
    <row r="9" spans="1:13" x14ac:dyDescent="0.2">
      <c r="B9" s="26" t="s">
        <v>60</v>
      </c>
      <c r="C9" s="45">
        <v>1147374237.97</v>
      </c>
      <c r="D9" s="45">
        <v>1472221780.5</v>
      </c>
      <c r="E9" s="45">
        <v>2571596018.3399997</v>
      </c>
      <c r="F9" s="45">
        <v>2569585646.9099998</v>
      </c>
      <c r="G9" s="45">
        <v>4354043255.2700005</v>
      </c>
      <c r="H9" s="45">
        <v>5823468052.9500008</v>
      </c>
      <c r="I9" s="45">
        <v>8210088438.3400011</v>
      </c>
      <c r="J9" s="343">
        <v>0.40982802063814994</v>
      </c>
    </row>
    <row r="10" spans="1:13" x14ac:dyDescent="0.2">
      <c r="B10" s="344" t="s">
        <v>142</v>
      </c>
      <c r="C10" s="133">
        <v>1063170.52</v>
      </c>
      <c r="D10" s="133">
        <v>2883936.7</v>
      </c>
      <c r="E10" s="133">
        <v>3102053.33</v>
      </c>
      <c r="F10" s="345">
        <v>5124574.22</v>
      </c>
      <c r="G10" s="133">
        <v>6235000.3500000006</v>
      </c>
      <c r="H10" s="133">
        <v>8820646.1399999987</v>
      </c>
      <c r="I10" s="133">
        <v>11073657.17</v>
      </c>
      <c r="J10" s="346">
        <v>0.25542471540525957</v>
      </c>
      <c r="M10" s="232"/>
    </row>
    <row r="11" spans="1:13" x14ac:dyDescent="0.2">
      <c r="B11" s="71" t="s">
        <v>78</v>
      </c>
      <c r="C11" s="133">
        <v>0</v>
      </c>
      <c r="D11" s="133">
        <v>0</v>
      </c>
      <c r="E11" s="132">
        <v>0</v>
      </c>
      <c r="F11" s="133">
        <v>272.5</v>
      </c>
      <c r="G11" s="133">
        <v>1921920.48</v>
      </c>
      <c r="H11" s="133">
        <v>2654107.2200000002</v>
      </c>
      <c r="I11" s="133">
        <v>7180464.6799999997</v>
      </c>
      <c r="J11" s="346">
        <v>1.7054162039467267</v>
      </c>
      <c r="M11" s="232"/>
    </row>
    <row r="12" spans="1:13" x14ac:dyDescent="0.2">
      <c r="B12" s="71" t="s">
        <v>79</v>
      </c>
      <c r="C12" s="133">
        <v>0</v>
      </c>
      <c r="D12" s="133">
        <v>0</v>
      </c>
      <c r="E12" s="132">
        <v>23100</v>
      </c>
      <c r="F12" s="133">
        <v>800910.76</v>
      </c>
      <c r="G12" s="133">
        <v>16044110.57</v>
      </c>
      <c r="H12" s="133">
        <v>33376422.029999997</v>
      </c>
      <c r="I12" s="133">
        <v>52079273.280000001</v>
      </c>
      <c r="J12" s="346">
        <v>0.56036118051207429</v>
      </c>
      <c r="M12" s="232"/>
    </row>
    <row r="13" spans="1:13" x14ac:dyDescent="0.2">
      <c r="B13" s="71" t="s">
        <v>1</v>
      </c>
      <c r="C13" s="133">
        <v>340297874.95999998</v>
      </c>
      <c r="D13" s="133">
        <v>442544114.39999998</v>
      </c>
      <c r="E13" s="133">
        <v>638008921.30999994</v>
      </c>
      <c r="F13" s="133">
        <v>615537888.1500001</v>
      </c>
      <c r="G13" s="133">
        <v>1082644015.8800001</v>
      </c>
      <c r="H13" s="133">
        <v>1407969202.5</v>
      </c>
      <c r="I13" s="133">
        <v>1975938874.23</v>
      </c>
      <c r="J13" s="346">
        <v>0.4033963745240372</v>
      </c>
      <c r="M13" s="232"/>
    </row>
    <row r="14" spans="1:13" x14ac:dyDescent="0.2">
      <c r="B14" s="71" t="s">
        <v>2</v>
      </c>
      <c r="C14" s="133">
        <v>3642961.65</v>
      </c>
      <c r="D14" s="133">
        <v>4055792.6</v>
      </c>
      <c r="E14" s="133">
        <v>9346384.4199999999</v>
      </c>
      <c r="F14" s="133">
        <v>3474651.82</v>
      </c>
      <c r="G14" s="133">
        <v>9802732.7799999993</v>
      </c>
      <c r="H14" s="133">
        <v>10488533.4</v>
      </c>
      <c r="I14" s="133">
        <v>19823233.619999997</v>
      </c>
      <c r="J14" s="346">
        <v>0.88999098958868705</v>
      </c>
      <c r="M14" s="232"/>
    </row>
    <row r="15" spans="1:13" x14ac:dyDescent="0.2">
      <c r="B15" s="71" t="s">
        <v>86</v>
      </c>
      <c r="C15" s="133">
        <v>16067077.630000001</v>
      </c>
      <c r="D15" s="133">
        <v>15458660.4</v>
      </c>
      <c r="E15" s="133">
        <v>12688058.300000001</v>
      </c>
      <c r="F15" s="133">
        <v>11988658.560000001</v>
      </c>
      <c r="G15" s="133">
        <v>17405647.93</v>
      </c>
      <c r="H15" s="133">
        <v>40736138.520000003</v>
      </c>
      <c r="I15" s="133">
        <v>63335449.149999999</v>
      </c>
      <c r="J15" s="346">
        <v>0.554773020984906</v>
      </c>
      <c r="M15" s="232"/>
    </row>
    <row r="16" spans="1:13" x14ac:dyDescent="0.2">
      <c r="B16" s="71" t="s">
        <v>57</v>
      </c>
      <c r="C16" s="132" t="s">
        <v>84</v>
      </c>
      <c r="D16" s="133">
        <v>4437914.3</v>
      </c>
      <c r="E16" s="133">
        <v>7738361.29</v>
      </c>
      <c r="F16" s="133">
        <v>28302978.370000001</v>
      </c>
      <c r="G16" s="133">
        <v>34922383.32</v>
      </c>
      <c r="H16" s="133">
        <v>64130172.900000006</v>
      </c>
      <c r="I16" s="133">
        <v>144545834.25999999</v>
      </c>
      <c r="J16" s="346">
        <v>1.2539442468897501</v>
      </c>
      <c r="M16" s="232"/>
    </row>
    <row r="17" spans="2:13" x14ac:dyDescent="0.2">
      <c r="B17" s="71" t="s">
        <v>41</v>
      </c>
      <c r="C17" s="133">
        <v>293157.46000000002</v>
      </c>
      <c r="D17" s="133">
        <v>2164702.6</v>
      </c>
      <c r="E17" s="133">
        <v>2273070.94</v>
      </c>
      <c r="F17" s="133">
        <v>97027.54</v>
      </c>
      <c r="G17" s="133">
        <v>5322284.5999999996</v>
      </c>
      <c r="H17" s="133">
        <v>7330191.8399999999</v>
      </c>
      <c r="I17" s="133">
        <v>12027712.59</v>
      </c>
      <c r="J17" s="346">
        <v>0.64084554027169904</v>
      </c>
      <c r="M17" s="232"/>
    </row>
    <row r="18" spans="2:13" x14ac:dyDescent="0.2">
      <c r="B18" s="71" t="s">
        <v>3</v>
      </c>
      <c r="C18" s="133">
        <v>5997743.96</v>
      </c>
      <c r="D18" s="133">
        <v>8223563.7999999998</v>
      </c>
      <c r="E18" s="133">
        <v>17197701.91</v>
      </c>
      <c r="F18" s="133">
        <v>12504285.26</v>
      </c>
      <c r="G18" s="133">
        <v>26284793.899999999</v>
      </c>
      <c r="H18" s="133">
        <v>35474188.939999998</v>
      </c>
      <c r="I18" s="133">
        <v>61360245.559999995</v>
      </c>
      <c r="J18" s="346">
        <v>0.72971524912896291</v>
      </c>
      <c r="M18" s="232"/>
    </row>
    <row r="19" spans="2:13" x14ac:dyDescent="0.2">
      <c r="B19" s="71" t="s">
        <v>4</v>
      </c>
      <c r="C19" s="133">
        <v>121802557.15000001</v>
      </c>
      <c r="D19" s="133">
        <v>187834497.59999999</v>
      </c>
      <c r="E19" s="133">
        <v>211469223.94</v>
      </c>
      <c r="F19" s="133">
        <v>108250183.10000002</v>
      </c>
      <c r="G19" s="133">
        <v>292826388.10000002</v>
      </c>
      <c r="H19" s="133">
        <v>371015184.86000007</v>
      </c>
      <c r="I19" s="133">
        <v>454162462.84000009</v>
      </c>
      <c r="J19" s="346">
        <v>0.22410747962074673</v>
      </c>
      <c r="M19" s="232"/>
    </row>
    <row r="20" spans="2:13" x14ac:dyDescent="0.2">
      <c r="B20" s="71" t="s">
        <v>5</v>
      </c>
      <c r="C20" s="133">
        <v>7054707.5099999998</v>
      </c>
      <c r="D20" s="133">
        <v>10278803.300000001</v>
      </c>
      <c r="E20" s="133">
        <v>18494019.460000001</v>
      </c>
      <c r="F20" s="133">
        <v>3266565.3200000003</v>
      </c>
      <c r="G20" s="133">
        <v>42565232.520000003</v>
      </c>
      <c r="H20" s="133">
        <v>51575951.859999992</v>
      </c>
      <c r="I20" s="133">
        <v>78795678.560000017</v>
      </c>
      <c r="J20" s="346">
        <v>0.5277600454934197</v>
      </c>
      <c r="M20" s="232"/>
    </row>
    <row r="21" spans="2:13" x14ac:dyDescent="0.2">
      <c r="B21" s="71" t="s">
        <v>6</v>
      </c>
      <c r="C21" s="133">
        <v>6515866.9199999999</v>
      </c>
      <c r="D21" s="133">
        <v>7949234.5</v>
      </c>
      <c r="E21" s="133">
        <v>9770579.6699999999</v>
      </c>
      <c r="F21" s="133">
        <v>10251367.550000001</v>
      </c>
      <c r="G21" s="133">
        <v>27885412.990000006</v>
      </c>
      <c r="H21" s="133">
        <v>39078358.620000005</v>
      </c>
      <c r="I21" s="133">
        <v>59179975</v>
      </c>
      <c r="J21" s="346">
        <v>0.51439254589654504</v>
      </c>
      <c r="M21" s="232"/>
    </row>
    <row r="22" spans="2:13" x14ac:dyDescent="0.2">
      <c r="B22" s="71" t="s">
        <v>7</v>
      </c>
      <c r="C22" s="133">
        <v>858221</v>
      </c>
      <c r="D22" s="133">
        <v>370830</v>
      </c>
      <c r="E22" s="133">
        <v>266598</v>
      </c>
      <c r="F22" s="133">
        <v>452719.29</v>
      </c>
      <c r="G22" s="133">
        <v>3347928.31</v>
      </c>
      <c r="H22" s="133">
        <v>5031333.6899999995</v>
      </c>
      <c r="I22" s="133">
        <v>11260538.300000001</v>
      </c>
      <c r="J22" s="346">
        <v>1.2380821853221193</v>
      </c>
      <c r="M22" s="232"/>
    </row>
    <row r="23" spans="2:13" x14ac:dyDescent="0.2">
      <c r="B23" s="71" t="s">
        <v>8</v>
      </c>
      <c r="C23" s="133">
        <v>2847362.8</v>
      </c>
      <c r="D23" s="133">
        <v>3891696.9</v>
      </c>
      <c r="E23" s="133">
        <v>3710570.52</v>
      </c>
      <c r="F23" s="133">
        <v>2349124.02</v>
      </c>
      <c r="G23" s="133">
        <v>3878340.19</v>
      </c>
      <c r="H23" s="133">
        <v>4255733.4499999993</v>
      </c>
      <c r="I23" s="133">
        <v>7320545.6499999994</v>
      </c>
      <c r="J23" s="346">
        <v>0.72016075160910287</v>
      </c>
      <c r="M23" s="232"/>
    </row>
    <row r="24" spans="2:13" s="221" customFormat="1" x14ac:dyDescent="0.2">
      <c r="B24" s="71" t="s">
        <v>118</v>
      </c>
      <c r="C24" s="133">
        <v>0</v>
      </c>
      <c r="D24" s="133">
        <v>0</v>
      </c>
      <c r="E24" s="133">
        <v>0</v>
      </c>
      <c r="F24" s="133">
        <v>0</v>
      </c>
      <c r="G24" s="133">
        <v>0</v>
      </c>
      <c r="H24" s="133" t="s">
        <v>83</v>
      </c>
      <c r="I24" s="133">
        <v>1116810.6399999999</v>
      </c>
      <c r="J24" s="346" t="s">
        <v>83</v>
      </c>
      <c r="M24" s="232"/>
    </row>
    <row r="25" spans="2:13" x14ac:dyDescent="0.2">
      <c r="B25" s="71" t="s">
        <v>9</v>
      </c>
      <c r="C25" s="133">
        <v>1582511.85</v>
      </c>
      <c r="D25" s="133">
        <v>3278252.5</v>
      </c>
      <c r="E25" s="133">
        <v>4196069.92</v>
      </c>
      <c r="F25" s="133">
        <v>2215750.0699999998</v>
      </c>
      <c r="G25" s="133">
        <v>19515345.280000005</v>
      </c>
      <c r="H25" s="133">
        <v>12580793.010000002</v>
      </c>
      <c r="I25" s="133">
        <v>11434795.919999998</v>
      </c>
      <c r="J25" s="346">
        <v>-9.1091005876107634E-2</v>
      </c>
      <c r="M25" s="232"/>
    </row>
    <row r="26" spans="2:13" x14ac:dyDescent="0.2">
      <c r="B26" s="71" t="s">
        <v>10</v>
      </c>
      <c r="C26" s="133">
        <v>21762127.440000001</v>
      </c>
      <c r="D26" s="133">
        <v>42638321.700000003</v>
      </c>
      <c r="E26" s="133">
        <v>73654550.069999993</v>
      </c>
      <c r="F26" s="133">
        <v>120500209.67</v>
      </c>
      <c r="G26" s="133">
        <v>235932912.61999997</v>
      </c>
      <c r="H26" s="133">
        <v>388916005.34000003</v>
      </c>
      <c r="I26" s="133">
        <v>692683571.9000001</v>
      </c>
      <c r="J26" s="346">
        <v>0.7810621378115794</v>
      </c>
      <c r="M26" s="232"/>
    </row>
    <row r="27" spans="2:13" x14ac:dyDescent="0.2">
      <c r="B27" s="71" t="s">
        <v>11</v>
      </c>
      <c r="C27" s="133">
        <v>4826792.57</v>
      </c>
      <c r="D27" s="133">
        <v>4382991.3</v>
      </c>
      <c r="E27" s="133">
        <v>6261099.71</v>
      </c>
      <c r="F27" s="133">
        <v>8509657.4900000002</v>
      </c>
      <c r="G27" s="133">
        <v>13834465.050000001</v>
      </c>
      <c r="H27" s="133">
        <v>12164050.67</v>
      </c>
      <c r="I27" s="133">
        <v>17632975.890000001</v>
      </c>
      <c r="J27" s="346">
        <v>0.44959737248447351</v>
      </c>
      <c r="M27" s="232"/>
    </row>
    <row r="28" spans="2:13" x14ac:dyDescent="0.2">
      <c r="B28" s="71" t="s">
        <v>12</v>
      </c>
      <c r="C28" s="133">
        <v>47932051.990000002</v>
      </c>
      <c r="D28" s="133">
        <v>47866772</v>
      </c>
      <c r="E28" s="133">
        <v>98109500.829999998</v>
      </c>
      <c r="F28" s="133">
        <v>63516903.409999996</v>
      </c>
      <c r="G28" s="133">
        <v>144036182.95999998</v>
      </c>
      <c r="H28" s="133">
        <v>189181261.59999996</v>
      </c>
      <c r="I28" s="133">
        <v>204183099.36999997</v>
      </c>
      <c r="J28" s="346">
        <v>7.9298751066157358E-2</v>
      </c>
      <c r="M28" s="232"/>
    </row>
    <row r="29" spans="2:13" x14ac:dyDescent="0.2">
      <c r="B29" s="71" t="s">
        <v>13</v>
      </c>
      <c r="C29" s="133">
        <v>2733107.24</v>
      </c>
      <c r="D29" s="133">
        <v>3043403.3</v>
      </c>
      <c r="E29" s="133">
        <v>4344194.1500000004</v>
      </c>
      <c r="F29" s="133">
        <v>1091702.42</v>
      </c>
      <c r="G29" s="133">
        <v>12505382.58</v>
      </c>
      <c r="H29" s="133">
        <v>19013702.899999999</v>
      </c>
      <c r="I29" s="133">
        <v>18188983.960000001</v>
      </c>
      <c r="J29" s="346">
        <v>-4.3374977737765996E-2</v>
      </c>
      <c r="M29" s="232"/>
    </row>
    <row r="30" spans="2:13" x14ac:dyDescent="0.2">
      <c r="B30" s="71" t="s">
        <v>62</v>
      </c>
      <c r="C30" s="133">
        <v>7709591.3399999999</v>
      </c>
      <c r="D30" s="133">
        <v>12426351.199999999</v>
      </c>
      <c r="E30" s="133">
        <v>30209523.890000001</v>
      </c>
      <c r="F30" s="133">
        <v>18641549.359999999</v>
      </c>
      <c r="G30" s="133">
        <v>50352207.780000001</v>
      </c>
      <c r="H30" s="133">
        <v>63991665.390000008</v>
      </c>
      <c r="I30" s="133">
        <v>67373079.800000012</v>
      </c>
      <c r="J30" s="346">
        <v>5.2841481611578978E-2</v>
      </c>
      <c r="M30" s="232"/>
    </row>
    <row r="31" spans="2:13" x14ac:dyDescent="0.2">
      <c r="B31" s="71" t="s">
        <v>14</v>
      </c>
      <c r="C31" s="133">
        <v>26057028</v>
      </c>
      <c r="D31" s="133">
        <v>34691316.799999997</v>
      </c>
      <c r="E31" s="133">
        <v>49007713.770000003</v>
      </c>
      <c r="F31" s="133">
        <v>32855256.569999997</v>
      </c>
      <c r="G31" s="133">
        <v>100991189.47</v>
      </c>
      <c r="H31" s="133">
        <v>123888894.50000001</v>
      </c>
      <c r="I31" s="133">
        <v>178771952.91000006</v>
      </c>
      <c r="J31" s="346">
        <v>0.4430022451285982</v>
      </c>
      <c r="M31" s="232"/>
    </row>
    <row r="32" spans="2:13" x14ac:dyDescent="0.2">
      <c r="B32" s="71" t="s">
        <v>15</v>
      </c>
      <c r="C32" s="133">
        <v>15221922.84</v>
      </c>
      <c r="D32" s="133">
        <v>21178003.5</v>
      </c>
      <c r="E32" s="133">
        <v>18314147.100000001</v>
      </c>
      <c r="F32" s="133">
        <v>26758673.52</v>
      </c>
      <c r="G32" s="133">
        <v>27453992.030000005</v>
      </c>
      <c r="H32" s="133">
        <v>22208222.550000001</v>
      </c>
      <c r="I32" s="133">
        <v>54113745.169999994</v>
      </c>
      <c r="J32" s="346">
        <v>1.4366535884700955</v>
      </c>
      <c r="M32" s="232"/>
    </row>
    <row r="33" spans="2:13" x14ac:dyDescent="0.2">
      <c r="B33" s="71" t="s">
        <v>87</v>
      </c>
      <c r="C33" s="133">
        <v>2695637.81</v>
      </c>
      <c r="D33" s="133">
        <v>4966180.2</v>
      </c>
      <c r="E33" s="133">
        <v>4946516.58</v>
      </c>
      <c r="F33" s="133">
        <v>4008755.8500000006</v>
      </c>
      <c r="G33" s="133">
        <v>11064515.070000002</v>
      </c>
      <c r="H33" s="133">
        <v>8261007.9400000004</v>
      </c>
      <c r="I33" s="133">
        <v>16061733.140000001</v>
      </c>
      <c r="J33" s="346">
        <v>0.94428249635600769</v>
      </c>
      <c r="M33" s="232"/>
    </row>
    <row r="34" spans="2:13" x14ac:dyDescent="0.2">
      <c r="B34" s="71" t="s">
        <v>16</v>
      </c>
      <c r="C34" s="133">
        <v>9005631.4700000007</v>
      </c>
      <c r="D34" s="133">
        <v>8578926.5</v>
      </c>
      <c r="E34" s="133">
        <v>9722463.6600000001</v>
      </c>
      <c r="F34" s="133">
        <v>13145897.220000001</v>
      </c>
      <c r="G34" s="133">
        <v>19185631.739999998</v>
      </c>
      <c r="H34" s="133">
        <v>30894793.740000002</v>
      </c>
      <c r="I34" s="133">
        <v>34379684.169999994</v>
      </c>
      <c r="J34" s="346">
        <v>0.11279863071194574</v>
      </c>
      <c r="M34" s="232"/>
    </row>
    <row r="35" spans="2:13" x14ac:dyDescent="0.2">
      <c r="B35" s="71" t="s">
        <v>17</v>
      </c>
      <c r="C35" s="133">
        <v>6883244.9800000004</v>
      </c>
      <c r="D35" s="133">
        <v>8893909.5</v>
      </c>
      <c r="E35" s="133">
        <v>12863585.43</v>
      </c>
      <c r="F35" s="133">
        <v>11011455.630000001</v>
      </c>
      <c r="G35" s="133">
        <v>24062375.18</v>
      </c>
      <c r="H35" s="133">
        <v>26310650.960000001</v>
      </c>
      <c r="I35" s="133">
        <v>33208384.610000003</v>
      </c>
      <c r="J35" s="346">
        <v>0.26216506997438427</v>
      </c>
      <c r="M35" s="232"/>
    </row>
    <row r="36" spans="2:13" s="221" customFormat="1" x14ac:dyDescent="0.2">
      <c r="B36" s="71" t="s">
        <v>80</v>
      </c>
      <c r="C36" s="133">
        <v>0</v>
      </c>
      <c r="D36" s="133">
        <v>0</v>
      </c>
      <c r="E36" s="133">
        <v>0</v>
      </c>
      <c r="F36" s="133">
        <v>39600</v>
      </c>
      <c r="G36" s="133">
        <v>915384.02</v>
      </c>
      <c r="H36" s="133">
        <v>3470201.84</v>
      </c>
      <c r="I36" s="133">
        <v>6458990.7300000004</v>
      </c>
      <c r="J36" s="346">
        <v>0.86127234893057425</v>
      </c>
      <c r="M36" s="232"/>
    </row>
    <row r="37" spans="2:13" x14ac:dyDescent="0.2">
      <c r="B37" s="71" t="s">
        <v>18</v>
      </c>
      <c r="C37" s="133">
        <v>35706443</v>
      </c>
      <c r="D37" s="133">
        <v>34983113</v>
      </c>
      <c r="E37" s="133">
        <v>44704784</v>
      </c>
      <c r="F37" s="133">
        <v>49533494.380000003</v>
      </c>
      <c r="G37" s="133">
        <v>77365827.479999989</v>
      </c>
      <c r="H37" s="133">
        <v>96839201.140000001</v>
      </c>
      <c r="I37" s="133">
        <v>112443800.29999998</v>
      </c>
      <c r="J37" s="346">
        <v>0.16113928012934031</v>
      </c>
      <c r="M37" s="232"/>
    </row>
    <row r="38" spans="2:13" x14ac:dyDescent="0.2">
      <c r="B38" s="71" t="s">
        <v>88</v>
      </c>
      <c r="C38" s="133">
        <v>1499955.59</v>
      </c>
      <c r="D38" s="133">
        <v>2920801.8</v>
      </c>
      <c r="E38" s="133">
        <v>6156847.46</v>
      </c>
      <c r="F38" s="133">
        <v>4401523.17</v>
      </c>
      <c r="G38" s="133">
        <v>17898689.579999998</v>
      </c>
      <c r="H38" s="133">
        <v>24639515.799999997</v>
      </c>
      <c r="I38" s="133">
        <v>35288082.640000001</v>
      </c>
      <c r="J38" s="346">
        <v>0.43217435466000542</v>
      </c>
      <c r="M38" s="232"/>
    </row>
    <row r="39" spans="2:13" s="221" customFormat="1" x14ac:dyDescent="0.2">
      <c r="B39" s="71" t="s">
        <v>81</v>
      </c>
      <c r="C39" s="133">
        <v>0</v>
      </c>
      <c r="D39" s="133">
        <v>0</v>
      </c>
      <c r="E39" s="133">
        <v>0</v>
      </c>
      <c r="F39" s="133">
        <v>0</v>
      </c>
      <c r="G39" s="133">
        <v>6400</v>
      </c>
      <c r="H39" s="133">
        <v>574702.51</v>
      </c>
      <c r="I39" s="133">
        <v>820687.35</v>
      </c>
      <c r="J39" s="346">
        <v>0.42802116872605955</v>
      </c>
      <c r="M39" s="232"/>
    </row>
    <row r="40" spans="2:13" x14ac:dyDescent="0.2">
      <c r="B40" s="71" t="s">
        <v>53</v>
      </c>
      <c r="C40" s="133">
        <v>2963210.65</v>
      </c>
      <c r="D40" s="133">
        <v>2926948.2</v>
      </c>
      <c r="E40" s="133">
        <v>16389700.27</v>
      </c>
      <c r="F40" s="133">
        <v>8427290.6899999995</v>
      </c>
      <c r="G40" s="133">
        <v>10861733.34</v>
      </c>
      <c r="H40" s="133">
        <v>25895108.530000001</v>
      </c>
      <c r="I40" s="133">
        <v>34149310.499999993</v>
      </c>
      <c r="J40" s="346">
        <v>0.31875525682533179</v>
      </c>
      <c r="M40" s="232"/>
    </row>
    <row r="41" spans="2:13" x14ac:dyDescent="0.2">
      <c r="B41" s="71" t="s">
        <v>89</v>
      </c>
      <c r="C41" s="133">
        <v>10819128.34</v>
      </c>
      <c r="D41" s="133">
        <v>19353395.899999999</v>
      </c>
      <c r="E41" s="133">
        <v>14442361.82</v>
      </c>
      <c r="F41" s="133">
        <v>10939179.050000001</v>
      </c>
      <c r="G41" s="133">
        <v>16148028.009999996</v>
      </c>
      <c r="H41" s="133">
        <v>17983229.449999999</v>
      </c>
      <c r="I41" s="133">
        <v>23567329.75</v>
      </c>
      <c r="J41" s="346">
        <v>0.31051710236617147</v>
      </c>
      <c r="M41" s="232"/>
    </row>
    <row r="42" spans="2:13" x14ac:dyDescent="0.2">
      <c r="B42" s="71" t="s">
        <v>19</v>
      </c>
      <c r="C42" s="133">
        <v>11696175.390000001</v>
      </c>
      <c r="D42" s="133">
        <v>14881734.5</v>
      </c>
      <c r="E42" s="133">
        <v>17146529.609999999</v>
      </c>
      <c r="F42" s="133">
        <v>11696343.300000001</v>
      </c>
      <c r="G42" s="133">
        <v>31656557.570000004</v>
      </c>
      <c r="H42" s="133">
        <v>46101037.260000005</v>
      </c>
      <c r="I42" s="133">
        <v>79024796.329999998</v>
      </c>
      <c r="J42" s="346">
        <v>0.71416525585567681</v>
      </c>
      <c r="M42" s="232"/>
    </row>
    <row r="43" spans="2:13" x14ac:dyDescent="0.2">
      <c r="B43" s="71" t="s">
        <v>170</v>
      </c>
      <c r="C43" s="133">
        <v>3933270.08</v>
      </c>
      <c r="D43" s="133">
        <v>4580479</v>
      </c>
      <c r="E43" s="133">
        <v>7172559.0800000001</v>
      </c>
      <c r="F43" s="133">
        <v>7313666.8499999996</v>
      </c>
      <c r="G43" s="133">
        <v>12144006.970000001</v>
      </c>
      <c r="H43" s="133">
        <v>12760853.779999999</v>
      </c>
      <c r="I43" s="133">
        <v>17913211.240000002</v>
      </c>
      <c r="J43" s="346">
        <v>0.40376275356083613</v>
      </c>
      <c r="M43" s="232"/>
    </row>
    <row r="44" spans="2:13" x14ac:dyDescent="0.2">
      <c r="B44" s="71" t="s">
        <v>56</v>
      </c>
      <c r="C44" s="133" t="s">
        <v>84</v>
      </c>
      <c r="D44" s="133">
        <v>251242.9</v>
      </c>
      <c r="E44" s="133">
        <v>0</v>
      </c>
      <c r="F44" s="133">
        <v>815000</v>
      </c>
      <c r="G44" s="133">
        <v>5328061.68</v>
      </c>
      <c r="H44" s="133">
        <v>7861640.2999999998</v>
      </c>
      <c r="I44" s="133">
        <v>19643125.309999995</v>
      </c>
      <c r="J44" s="346">
        <v>1.4986039249340872</v>
      </c>
      <c r="M44" s="232"/>
    </row>
    <row r="45" spans="2:13" x14ac:dyDescent="0.2">
      <c r="B45" s="71" t="s">
        <v>21</v>
      </c>
      <c r="C45" s="133">
        <v>4363664.87</v>
      </c>
      <c r="D45" s="133">
        <v>4806522.4000000004</v>
      </c>
      <c r="E45" s="133">
        <v>7486264.1200000001</v>
      </c>
      <c r="F45" s="133">
        <v>4802971.04</v>
      </c>
      <c r="G45" s="133">
        <v>13692556.32</v>
      </c>
      <c r="H45" s="133">
        <v>18404919.52</v>
      </c>
      <c r="I45" s="133">
        <v>28636655.649999999</v>
      </c>
      <c r="J45" s="346">
        <v>0.55592398102482976</v>
      </c>
      <c r="M45" s="232"/>
    </row>
    <row r="46" spans="2:13" x14ac:dyDescent="0.2">
      <c r="B46" s="71" t="s">
        <v>22</v>
      </c>
      <c r="C46" s="133">
        <v>4066692.74</v>
      </c>
      <c r="D46" s="133">
        <v>4099137.2</v>
      </c>
      <c r="E46" s="133">
        <v>8563704</v>
      </c>
      <c r="F46" s="133">
        <v>3613500.38</v>
      </c>
      <c r="G46" s="133">
        <v>14901927.869999999</v>
      </c>
      <c r="H46" s="133">
        <v>20078234.840000004</v>
      </c>
      <c r="I46" s="133">
        <v>30868288.449999999</v>
      </c>
      <c r="J46" s="346">
        <v>0.53740050836062414</v>
      </c>
      <c r="M46" s="232"/>
    </row>
    <row r="47" spans="2:13" x14ac:dyDescent="0.2">
      <c r="B47" s="71" t="s">
        <v>23</v>
      </c>
      <c r="C47" s="133">
        <v>4172955.12</v>
      </c>
      <c r="D47" s="133">
        <v>6343887.5</v>
      </c>
      <c r="E47" s="133">
        <v>6196164.8799999999</v>
      </c>
      <c r="F47" s="133">
        <v>7378718.9500000002</v>
      </c>
      <c r="G47" s="133">
        <v>14692033.84</v>
      </c>
      <c r="H47" s="133">
        <v>17199723.979999997</v>
      </c>
      <c r="I47" s="133">
        <v>26500331.700000003</v>
      </c>
      <c r="J47" s="346">
        <v>0.54074168462324401</v>
      </c>
      <c r="M47" s="232"/>
    </row>
    <row r="48" spans="2:13" x14ac:dyDescent="0.2">
      <c r="B48" s="71" t="s">
        <v>24</v>
      </c>
      <c r="C48" s="133">
        <v>2366305.0099999998</v>
      </c>
      <c r="D48" s="133">
        <v>2262784.7999999998</v>
      </c>
      <c r="E48" s="133">
        <v>3730889.42</v>
      </c>
      <c r="F48" s="133">
        <v>8715849.3800000008</v>
      </c>
      <c r="G48" s="133">
        <v>10180769.58</v>
      </c>
      <c r="H48" s="133">
        <v>13569868.270000001</v>
      </c>
      <c r="I48" s="133">
        <v>18157344.489999998</v>
      </c>
      <c r="J48" s="346">
        <v>0.33806343058921939</v>
      </c>
      <c r="M48" s="232"/>
    </row>
    <row r="49" spans="2:13" s="221" customFormat="1" x14ac:dyDescent="0.2">
      <c r="B49" s="147" t="s">
        <v>119</v>
      </c>
      <c r="C49" s="133">
        <v>41894897.909999996</v>
      </c>
      <c r="D49" s="133">
        <v>65890252.700000003</v>
      </c>
      <c r="E49" s="133">
        <v>136715849.55000001</v>
      </c>
      <c r="F49" s="133">
        <v>463756730.61000001</v>
      </c>
      <c r="G49" s="133">
        <v>433169998.84000003</v>
      </c>
      <c r="H49" s="133">
        <v>735522664.58999979</v>
      </c>
      <c r="I49" s="133">
        <v>1048234924.63</v>
      </c>
      <c r="J49" s="346">
        <v>0.42515652486971889</v>
      </c>
      <c r="M49" s="232"/>
    </row>
    <row r="50" spans="2:13" x14ac:dyDescent="0.2">
      <c r="B50" s="71" t="s">
        <v>25</v>
      </c>
      <c r="C50" s="133">
        <v>244816.98</v>
      </c>
      <c r="D50" s="133">
        <v>264544.8</v>
      </c>
      <c r="E50" s="133">
        <v>1219083.6200000001</v>
      </c>
      <c r="F50" s="133">
        <v>1425036</v>
      </c>
      <c r="G50" s="133">
        <v>3233700.27</v>
      </c>
      <c r="H50" s="133">
        <v>3261666.15</v>
      </c>
      <c r="I50" s="133">
        <v>2078227.3399999999</v>
      </c>
      <c r="J50" s="346">
        <v>-0.36283260014210839</v>
      </c>
      <c r="M50" s="232"/>
    </row>
    <row r="51" spans="2:13" x14ac:dyDescent="0.2">
      <c r="B51" s="71" t="s">
        <v>26</v>
      </c>
      <c r="C51" s="133">
        <v>8912124.0399999991</v>
      </c>
      <c r="D51" s="133">
        <v>12970940.800000001</v>
      </c>
      <c r="E51" s="133">
        <v>16044280.35</v>
      </c>
      <c r="F51" s="133">
        <v>3350086.0300000007</v>
      </c>
      <c r="G51" s="133">
        <v>11882510.51</v>
      </c>
      <c r="H51" s="133">
        <v>11734484.85</v>
      </c>
      <c r="I51" s="133">
        <v>20779247.449999999</v>
      </c>
      <c r="J51" s="346">
        <v>0.77078480356127432</v>
      </c>
      <c r="M51" s="232"/>
    </row>
    <row r="52" spans="2:13" x14ac:dyDescent="0.2">
      <c r="B52" s="71" t="s">
        <v>90</v>
      </c>
      <c r="C52" s="133" t="s">
        <v>171</v>
      </c>
      <c r="D52" s="133" t="s">
        <v>171</v>
      </c>
      <c r="E52" s="133">
        <v>538450476.65999997</v>
      </c>
      <c r="F52" s="133">
        <v>709989368.33000004</v>
      </c>
      <c r="G52" s="133">
        <v>918443057.28999996</v>
      </c>
      <c r="H52" s="133">
        <v>1178044431.27</v>
      </c>
      <c r="I52" s="133">
        <v>1719614431.05</v>
      </c>
      <c r="J52" s="346">
        <v>0.45971950242670911</v>
      </c>
      <c r="M52" s="232"/>
    </row>
    <row r="53" spans="2:13" s="221" customFormat="1" x14ac:dyDescent="0.2">
      <c r="B53" s="71" t="s">
        <v>91</v>
      </c>
      <c r="C53" s="133">
        <v>0</v>
      </c>
      <c r="D53" s="133">
        <v>0</v>
      </c>
      <c r="E53" s="133">
        <v>0</v>
      </c>
      <c r="F53" s="133">
        <v>3630</v>
      </c>
      <c r="G53" s="133">
        <v>1106016.73</v>
      </c>
      <c r="H53" s="133">
        <v>3845986.9400000004</v>
      </c>
      <c r="I53" s="133">
        <v>5778385.75</v>
      </c>
      <c r="J53" s="346">
        <v>0.50244549452370202</v>
      </c>
      <c r="M53" s="232"/>
    </row>
    <row r="54" spans="2:13" x14ac:dyDescent="0.2">
      <c r="B54" s="71" t="s">
        <v>28</v>
      </c>
      <c r="C54" s="133">
        <v>8188036.8099999996</v>
      </c>
      <c r="D54" s="133">
        <v>14612036</v>
      </c>
      <c r="E54" s="133">
        <v>23303578.469999999</v>
      </c>
      <c r="F54" s="133">
        <v>21046875.219999999</v>
      </c>
      <c r="G54" s="133">
        <v>45315960.270000003</v>
      </c>
      <c r="H54" s="133">
        <v>281385502.49000001</v>
      </c>
      <c r="I54" s="133">
        <v>441774723.82999998</v>
      </c>
      <c r="J54" s="346">
        <v>0.56999816948884896</v>
      </c>
      <c r="M54" s="232"/>
    </row>
    <row r="55" spans="2:13" x14ac:dyDescent="0.2">
      <c r="B55" s="71" t="s">
        <v>27</v>
      </c>
      <c r="C55" s="133">
        <v>352608083.32999998</v>
      </c>
      <c r="D55" s="133">
        <v>396099410.5</v>
      </c>
      <c r="E55" s="133">
        <v>473512785.10000002</v>
      </c>
      <c r="F55" s="133">
        <v>145052595.37000003</v>
      </c>
      <c r="G55" s="133">
        <v>472511435.60000002</v>
      </c>
      <c r="H55" s="133">
        <v>315162226.33999997</v>
      </c>
      <c r="I55" s="133">
        <v>237845677.58999997</v>
      </c>
      <c r="J55" s="346">
        <v>-0.24532301871287765</v>
      </c>
      <c r="M55" s="232"/>
    </row>
    <row r="56" spans="2:13" x14ac:dyDescent="0.2">
      <c r="B56" s="71" t="s">
        <v>29</v>
      </c>
      <c r="C56" s="133">
        <v>1088129.02</v>
      </c>
      <c r="D56" s="133">
        <v>2936372.9</v>
      </c>
      <c r="E56" s="133">
        <v>4642151.7300000004</v>
      </c>
      <c r="F56" s="133">
        <v>2627170.4899999993</v>
      </c>
      <c r="G56" s="133">
        <v>12568207.820000002</v>
      </c>
      <c r="H56" s="133">
        <v>9785638.5300000031</v>
      </c>
      <c r="I56" s="133">
        <v>13277923.889999999</v>
      </c>
      <c r="J56" s="346">
        <v>0.35687863896603522</v>
      </c>
      <c r="M56" s="232"/>
    </row>
    <row r="57" spans="2:13" s="221" customFormat="1" x14ac:dyDescent="0.2">
      <c r="B57" s="76" t="s">
        <v>82</v>
      </c>
      <c r="C57" s="134">
        <v>0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180</v>
      </c>
      <c r="J57" s="347" t="s">
        <v>83</v>
      </c>
      <c r="M57" s="232"/>
    </row>
    <row r="58" spans="2:13" ht="6.75" customHeight="1" x14ac:dyDescent="0.2">
      <c r="B58" s="3"/>
      <c r="C58" s="32"/>
      <c r="D58" s="34"/>
      <c r="E58" s="34"/>
      <c r="F58" s="34"/>
      <c r="G58" s="34"/>
      <c r="H58" s="34"/>
      <c r="I58" s="34"/>
      <c r="J58" s="34"/>
    </row>
    <row r="59" spans="2:13" ht="14.25" x14ac:dyDescent="0.2">
      <c r="B59" s="55" t="s">
        <v>178</v>
      </c>
      <c r="C59" s="32"/>
      <c r="D59" s="34"/>
      <c r="E59" s="34"/>
      <c r="F59" s="34"/>
      <c r="G59" s="34"/>
      <c r="H59" s="34"/>
      <c r="I59" s="34"/>
      <c r="J59" s="34"/>
    </row>
    <row r="60" spans="2:13" ht="14.25" x14ac:dyDescent="0.2">
      <c r="B60" s="9" t="s">
        <v>179</v>
      </c>
      <c r="C60" s="32"/>
      <c r="D60" s="34"/>
      <c r="E60" s="34"/>
      <c r="F60" s="34"/>
      <c r="G60" s="34"/>
      <c r="H60" s="34"/>
      <c r="I60" s="34"/>
      <c r="J60" s="34"/>
    </row>
    <row r="61" spans="2:13" ht="14.25" x14ac:dyDescent="0.2">
      <c r="B61" s="128" t="s">
        <v>169</v>
      </c>
      <c r="C61" s="32"/>
      <c r="D61" s="34"/>
      <c r="E61" s="34"/>
      <c r="F61" s="34"/>
      <c r="G61" s="34"/>
      <c r="H61" s="34"/>
      <c r="I61" s="34"/>
      <c r="J61" s="34"/>
    </row>
    <row r="62" spans="2:13" ht="14.25" x14ac:dyDescent="0.2">
      <c r="B62" s="47" t="s">
        <v>74</v>
      </c>
      <c r="C62" s="32"/>
      <c r="D62" s="34"/>
      <c r="E62" s="34"/>
      <c r="F62" s="34"/>
      <c r="G62" s="34"/>
      <c r="H62" s="34"/>
      <c r="I62" s="34"/>
      <c r="J62" s="34"/>
    </row>
  </sheetData>
  <mergeCells count="9">
    <mergeCell ref="H4:H5"/>
    <mergeCell ref="I4:I5"/>
    <mergeCell ref="J4:J5"/>
    <mergeCell ref="B4:B5"/>
    <mergeCell ref="C4:C5"/>
    <mergeCell ref="D4:D5"/>
    <mergeCell ref="E4:E5"/>
    <mergeCell ref="F4:F5"/>
    <mergeCell ref="G4:G5"/>
  </mergeCells>
  <phoneticPr fontId="0" type="noConversion"/>
  <printOptions horizontalCentered="1" verticalCentered="1"/>
  <pageMargins left="0.17" right="0.39370078740157483" top="0.17" bottom="0.64" header="0" footer="0"/>
  <pageSetup paperSize="9" scale="71" orientation="landscape" r:id="rId1"/>
  <headerFooter alignWithMargins="0">
    <oddFooter>&amp;C&amp;G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theme="4" tint="0.59999389629810485"/>
    <pageSetUpPr fitToPage="1"/>
  </sheetPr>
  <dimension ref="A1:M62"/>
  <sheetViews>
    <sheetView showGridLines="0" workbookViewId="0"/>
  </sheetViews>
  <sheetFormatPr baseColWidth="10" defaultRowHeight="12.75" x14ac:dyDescent="0.2"/>
  <cols>
    <col min="1" max="1" width="4.28515625" customWidth="1"/>
    <col min="2" max="2" width="26.42578125" customWidth="1"/>
    <col min="3" max="11" width="15.7109375" customWidth="1"/>
    <col min="12" max="12" width="5.7109375" bestFit="1" customWidth="1"/>
  </cols>
  <sheetData>
    <row r="1" spans="1:13" s="458" customFormat="1" ht="19.5" customHeight="1" thickBot="1" x14ac:dyDescent="0.25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7" t="s">
        <v>182</v>
      </c>
    </row>
    <row r="2" spans="1:13" ht="24" customHeight="1" x14ac:dyDescent="0.25">
      <c r="B2" s="465" t="s">
        <v>184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3" ht="15" x14ac:dyDescent="0.2">
      <c r="B3" s="181"/>
      <c r="C3" s="229"/>
      <c r="D3" s="230"/>
      <c r="E3" s="231"/>
      <c r="F3" s="231"/>
      <c r="G3" s="231"/>
      <c r="H3" s="230"/>
      <c r="I3" s="229"/>
      <c r="J3" s="229"/>
      <c r="K3" s="229"/>
      <c r="L3" s="229"/>
      <c r="M3" s="228"/>
    </row>
    <row r="4" spans="1:13" x14ac:dyDescent="0.2">
      <c r="B4" s="512" t="s">
        <v>63</v>
      </c>
      <c r="C4" s="506" t="s">
        <v>49</v>
      </c>
      <c r="D4" s="515"/>
      <c r="E4" s="515"/>
      <c r="F4" s="507"/>
      <c r="G4" s="509" t="s">
        <v>50</v>
      </c>
      <c r="H4" s="510"/>
      <c r="I4" s="510"/>
      <c r="J4" s="511"/>
      <c r="K4" s="506" t="s">
        <v>51</v>
      </c>
      <c r="L4" s="507"/>
      <c r="M4" s="228"/>
    </row>
    <row r="5" spans="1:13" x14ac:dyDescent="0.2">
      <c r="B5" s="513"/>
      <c r="C5" s="504" t="s">
        <v>45</v>
      </c>
      <c r="D5" s="504" t="s">
        <v>48</v>
      </c>
      <c r="E5" s="504" t="s">
        <v>36</v>
      </c>
      <c r="F5" s="504" t="s">
        <v>39</v>
      </c>
      <c r="G5" s="504" t="s">
        <v>45</v>
      </c>
      <c r="H5" s="504" t="s">
        <v>36</v>
      </c>
      <c r="I5" s="504" t="s">
        <v>37</v>
      </c>
      <c r="J5" s="504" t="s">
        <v>39</v>
      </c>
      <c r="K5" s="508" t="s">
        <v>45</v>
      </c>
      <c r="L5" s="508" t="s">
        <v>40</v>
      </c>
    </row>
    <row r="6" spans="1:13" x14ac:dyDescent="0.2">
      <c r="B6" s="514"/>
      <c r="C6" s="505"/>
      <c r="D6" s="505"/>
      <c r="E6" s="505"/>
      <c r="F6" s="505"/>
      <c r="G6" s="505"/>
      <c r="H6" s="505"/>
      <c r="I6" s="505"/>
      <c r="J6" s="505"/>
      <c r="K6" s="505"/>
      <c r="L6" s="505"/>
    </row>
    <row r="7" spans="1:13" ht="5.25" customHeight="1" x14ac:dyDescent="0.2">
      <c r="B7" s="182"/>
      <c r="C7" s="183"/>
      <c r="D7" s="183"/>
      <c r="E7" s="183"/>
      <c r="F7" s="183"/>
      <c r="G7" s="180"/>
      <c r="H7" s="183"/>
      <c r="I7" s="183"/>
      <c r="J7" s="183"/>
      <c r="K7" s="183"/>
      <c r="L7" s="183"/>
    </row>
    <row r="8" spans="1:13" x14ac:dyDescent="0.2">
      <c r="B8" s="184" t="s">
        <v>65</v>
      </c>
      <c r="C8" s="185">
        <v>49880413219</v>
      </c>
      <c r="D8" s="185">
        <v>8210088440</v>
      </c>
      <c r="E8" s="185">
        <v>35211661720</v>
      </c>
      <c r="F8" s="185">
        <v>6458663059</v>
      </c>
      <c r="G8" s="185">
        <v>42892462622</v>
      </c>
      <c r="H8" s="185">
        <v>32687420445</v>
      </c>
      <c r="I8" s="185">
        <v>6609799028</v>
      </c>
      <c r="J8" s="185">
        <v>3595243149</v>
      </c>
      <c r="K8" s="185">
        <v>6987950597</v>
      </c>
      <c r="L8" s="186">
        <v>0.14009407994114637</v>
      </c>
    </row>
    <row r="9" spans="1:13" ht="3.75" customHeight="1" x14ac:dyDescent="0.2">
      <c r="B9" s="187"/>
      <c r="C9" s="188"/>
      <c r="D9" s="189"/>
      <c r="E9" s="189"/>
      <c r="F9" s="189"/>
      <c r="G9" s="188"/>
      <c r="H9" s="189"/>
      <c r="I9" s="189"/>
      <c r="J9" s="189"/>
      <c r="K9" s="185"/>
      <c r="L9" s="449"/>
      <c r="M9" s="301"/>
    </row>
    <row r="10" spans="1:13" x14ac:dyDescent="0.2">
      <c r="B10" s="387" t="s">
        <v>60</v>
      </c>
      <c r="C10" s="185">
        <v>49880413219</v>
      </c>
      <c r="D10" s="185">
        <v>8210088440</v>
      </c>
      <c r="E10" s="185">
        <v>35211661720</v>
      </c>
      <c r="F10" s="185">
        <v>6458663059</v>
      </c>
      <c r="G10" s="185">
        <v>42892462622</v>
      </c>
      <c r="H10" s="185">
        <v>32687420445</v>
      </c>
      <c r="I10" s="185">
        <v>6609799028</v>
      </c>
      <c r="J10" s="185">
        <v>3595243149</v>
      </c>
      <c r="K10" s="185">
        <v>6987950597</v>
      </c>
      <c r="L10" s="186">
        <v>0.14009407994114637</v>
      </c>
    </row>
    <row r="11" spans="1:13" x14ac:dyDescent="0.2">
      <c r="B11" s="103" t="s">
        <v>142</v>
      </c>
      <c r="C11" s="190">
        <v>426629327</v>
      </c>
      <c r="D11" s="138">
        <v>11073657</v>
      </c>
      <c r="E11" s="138">
        <v>390877587</v>
      </c>
      <c r="F11" s="138">
        <v>24678083</v>
      </c>
      <c r="G11" s="190">
        <v>381301952</v>
      </c>
      <c r="H11" s="138">
        <v>370443603</v>
      </c>
      <c r="I11" s="138">
        <v>3787299</v>
      </c>
      <c r="J11" s="138">
        <v>7071050</v>
      </c>
      <c r="K11" s="190">
        <v>45327375</v>
      </c>
      <c r="L11" s="222">
        <v>0.10624533319998417</v>
      </c>
    </row>
    <row r="12" spans="1:13" x14ac:dyDescent="0.2">
      <c r="B12" s="103" t="s">
        <v>78</v>
      </c>
      <c r="C12" s="190">
        <v>234906646</v>
      </c>
      <c r="D12" s="138">
        <v>7180465</v>
      </c>
      <c r="E12" s="138">
        <v>168194513</v>
      </c>
      <c r="F12" s="138">
        <v>59531668</v>
      </c>
      <c r="G12" s="190">
        <v>193805441</v>
      </c>
      <c r="H12" s="138">
        <v>141149649</v>
      </c>
      <c r="I12" s="138">
        <v>3700747</v>
      </c>
      <c r="J12" s="138">
        <v>48955045</v>
      </c>
      <c r="K12" s="190">
        <v>41101205</v>
      </c>
      <c r="L12" s="222">
        <v>0.17496825100469912</v>
      </c>
    </row>
    <row r="13" spans="1:13" x14ac:dyDescent="0.2">
      <c r="B13" s="103" t="s">
        <v>79</v>
      </c>
      <c r="C13" s="190">
        <v>391331328</v>
      </c>
      <c r="D13" s="138">
        <v>52079273</v>
      </c>
      <c r="E13" s="138">
        <v>289882639</v>
      </c>
      <c r="F13" s="138">
        <v>49369416</v>
      </c>
      <c r="G13" s="190">
        <v>247773048</v>
      </c>
      <c r="H13" s="138">
        <v>168047231</v>
      </c>
      <c r="I13" s="138">
        <v>39775066</v>
      </c>
      <c r="J13" s="138">
        <v>39950751</v>
      </c>
      <c r="K13" s="190">
        <v>143558280</v>
      </c>
      <c r="L13" s="222">
        <v>0.36684586622208792</v>
      </c>
    </row>
    <row r="14" spans="1:13" x14ac:dyDescent="0.2">
      <c r="B14" s="103" t="s">
        <v>1</v>
      </c>
      <c r="C14" s="190">
        <v>9158748012</v>
      </c>
      <c r="D14" s="138">
        <v>1975938874</v>
      </c>
      <c r="E14" s="138">
        <v>6007174352</v>
      </c>
      <c r="F14" s="138">
        <v>1175634786</v>
      </c>
      <c r="G14" s="190">
        <v>7657306536</v>
      </c>
      <c r="H14" s="138">
        <v>5665940270</v>
      </c>
      <c r="I14" s="138">
        <v>1692399647</v>
      </c>
      <c r="J14" s="138">
        <v>298966619</v>
      </c>
      <c r="K14" s="190">
        <v>1501441476</v>
      </c>
      <c r="L14" s="222">
        <v>0.16393523154395964</v>
      </c>
    </row>
    <row r="15" spans="1:13" x14ac:dyDescent="0.2">
      <c r="B15" s="103" t="s">
        <v>2</v>
      </c>
      <c r="C15" s="190">
        <v>533417197</v>
      </c>
      <c r="D15" s="138">
        <v>19823234</v>
      </c>
      <c r="E15" s="138">
        <v>476337162</v>
      </c>
      <c r="F15" s="138">
        <v>37256801</v>
      </c>
      <c r="G15" s="190">
        <v>497768032</v>
      </c>
      <c r="H15" s="138">
        <v>463210344</v>
      </c>
      <c r="I15" s="138">
        <v>10874688</v>
      </c>
      <c r="J15" s="138">
        <v>23683000</v>
      </c>
      <c r="K15" s="190">
        <v>35649165</v>
      </c>
      <c r="L15" s="222">
        <v>6.6831675469960522E-2</v>
      </c>
    </row>
    <row r="16" spans="1:13" x14ac:dyDescent="0.2">
      <c r="B16" s="103" t="s">
        <v>86</v>
      </c>
      <c r="C16" s="190">
        <v>676082093</v>
      </c>
      <c r="D16" s="138">
        <v>63335449</v>
      </c>
      <c r="E16" s="138">
        <v>583938055</v>
      </c>
      <c r="F16" s="138">
        <v>28808589</v>
      </c>
      <c r="G16" s="190">
        <v>621735448</v>
      </c>
      <c r="H16" s="138">
        <v>557547358</v>
      </c>
      <c r="I16" s="138">
        <v>43315058</v>
      </c>
      <c r="J16" s="138">
        <v>20873032</v>
      </c>
      <c r="K16" s="190">
        <v>54346645</v>
      </c>
      <c r="L16" s="222">
        <v>8.0384683402641169E-2</v>
      </c>
    </row>
    <row r="17" spans="2:12" x14ac:dyDescent="0.2">
      <c r="B17" s="103" t="s">
        <v>57</v>
      </c>
      <c r="C17" s="190">
        <v>337853525</v>
      </c>
      <c r="D17" s="138">
        <v>144545834</v>
      </c>
      <c r="E17" s="138">
        <v>174921770</v>
      </c>
      <c r="F17" s="138">
        <v>18385921</v>
      </c>
      <c r="G17" s="190">
        <v>261838529</v>
      </c>
      <c r="H17" s="138">
        <v>100147186</v>
      </c>
      <c r="I17" s="138">
        <v>143312262</v>
      </c>
      <c r="J17" s="138">
        <v>18379081</v>
      </c>
      <c r="K17" s="190">
        <v>76014996</v>
      </c>
      <c r="L17" s="222">
        <v>0.22499394079135329</v>
      </c>
    </row>
    <row r="18" spans="2:12" x14ac:dyDescent="0.2">
      <c r="B18" s="103" t="s">
        <v>41</v>
      </c>
      <c r="C18" s="190">
        <v>242038827</v>
      </c>
      <c r="D18" s="138">
        <v>12027713</v>
      </c>
      <c r="E18" s="138">
        <v>140524701</v>
      </c>
      <c r="F18" s="138">
        <v>89486413</v>
      </c>
      <c r="G18" s="190">
        <v>154701272</v>
      </c>
      <c r="H18" s="138">
        <v>127159518</v>
      </c>
      <c r="I18" s="138">
        <v>173800</v>
      </c>
      <c r="J18" s="138">
        <v>27367954</v>
      </c>
      <c r="K18" s="190">
        <v>87337555</v>
      </c>
      <c r="L18" s="222">
        <v>0.36084109348290638</v>
      </c>
    </row>
    <row r="19" spans="2:12" x14ac:dyDescent="0.2">
      <c r="B19" s="103" t="s">
        <v>3</v>
      </c>
      <c r="C19" s="190">
        <v>964227841</v>
      </c>
      <c r="D19" s="138">
        <v>61360246</v>
      </c>
      <c r="E19" s="138">
        <v>827675700</v>
      </c>
      <c r="F19" s="138">
        <v>75191895</v>
      </c>
      <c r="G19" s="190">
        <v>885635728</v>
      </c>
      <c r="H19" s="138">
        <v>804334027</v>
      </c>
      <c r="I19" s="138">
        <v>37900230</v>
      </c>
      <c r="J19" s="138">
        <v>43401471</v>
      </c>
      <c r="K19" s="190">
        <v>78592113</v>
      </c>
      <c r="L19" s="222">
        <v>8.1507823833931389E-2</v>
      </c>
    </row>
    <row r="20" spans="2:12" x14ac:dyDescent="0.2">
      <c r="B20" s="103" t="s">
        <v>4</v>
      </c>
      <c r="C20" s="190">
        <v>3614958689</v>
      </c>
      <c r="D20" s="138">
        <v>454162463</v>
      </c>
      <c r="E20" s="138">
        <v>2198934590</v>
      </c>
      <c r="F20" s="138">
        <v>961861636</v>
      </c>
      <c r="G20" s="190">
        <v>2841525172</v>
      </c>
      <c r="H20" s="138">
        <v>2042591766</v>
      </c>
      <c r="I20" s="138">
        <v>210493072</v>
      </c>
      <c r="J20" s="138">
        <v>588440334</v>
      </c>
      <c r="K20" s="190">
        <v>773433517</v>
      </c>
      <c r="L20" s="222">
        <v>0.21395362534943757</v>
      </c>
    </row>
    <row r="21" spans="2:12" x14ac:dyDescent="0.2">
      <c r="B21" s="103" t="s">
        <v>5</v>
      </c>
      <c r="C21" s="190">
        <v>1890257308</v>
      </c>
      <c r="D21" s="138">
        <v>78795679</v>
      </c>
      <c r="E21" s="138">
        <v>1409717938</v>
      </c>
      <c r="F21" s="138">
        <v>401743691</v>
      </c>
      <c r="G21" s="190">
        <v>1563552354</v>
      </c>
      <c r="H21" s="138">
        <v>1309664764</v>
      </c>
      <c r="I21" s="138">
        <v>13581117</v>
      </c>
      <c r="J21" s="138">
        <v>240306473</v>
      </c>
      <c r="K21" s="190">
        <v>326704954</v>
      </c>
      <c r="L21" s="222">
        <v>0.17283623378537416</v>
      </c>
    </row>
    <row r="22" spans="2:12" x14ac:dyDescent="0.2">
      <c r="B22" s="103" t="s">
        <v>6</v>
      </c>
      <c r="C22" s="190">
        <v>611397465</v>
      </c>
      <c r="D22" s="138">
        <v>59179975</v>
      </c>
      <c r="E22" s="138">
        <v>499422541</v>
      </c>
      <c r="F22" s="138">
        <v>52794949</v>
      </c>
      <c r="G22" s="190">
        <v>497915738</v>
      </c>
      <c r="H22" s="138">
        <v>445650030</v>
      </c>
      <c r="I22" s="138">
        <v>25293552</v>
      </c>
      <c r="J22" s="138">
        <v>26972156</v>
      </c>
      <c r="K22" s="190">
        <v>113481727</v>
      </c>
      <c r="L22" s="222">
        <v>0.18561039830284543</v>
      </c>
    </row>
    <row r="23" spans="2:12" x14ac:dyDescent="0.2">
      <c r="B23" s="103" t="s">
        <v>7</v>
      </c>
      <c r="C23" s="190">
        <v>377804555</v>
      </c>
      <c r="D23" s="138">
        <v>11260538</v>
      </c>
      <c r="E23" s="138">
        <v>324088138</v>
      </c>
      <c r="F23" s="138">
        <v>42455879</v>
      </c>
      <c r="G23" s="190">
        <v>309046111</v>
      </c>
      <c r="H23" s="138">
        <v>285389460</v>
      </c>
      <c r="I23" s="138">
        <v>2090490</v>
      </c>
      <c r="J23" s="138">
        <v>21566161</v>
      </c>
      <c r="K23" s="190">
        <v>68758444</v>
      </c>
      <c r="L23" s="222">
        <v>0.18199474593417753</v>
      </c>
    </row>
    <row r="24" spans="2:12" x14ac:dyDescent="0.2">
      <c r="B24" s="103" t="s">
        <v>8</v>
      </c>
      <c r="C24" s="190">
        <v>273837536</v>
      </c>
      <c r="D24" s="138">
        <v>7320546</v>
      </c>
      <c r="E24" s="138">
        <v>232574024</v>
      </c>
      <c r="F24" s="138">
        <v>33942966</v>
      </c>
      <c r="G24" s="190">
        <v>227828379</v>
      </c>
      <c r="H24" s="138">
        <v>209139300</v>
      </c>
      <c r="I24" s="138">
        <v>3419259</v>
      </c>
      <c r="J24" s="138">
        <v>15269820</v>
      </c>
      <c r="K24" s="190">
        <v>46009157</v>
      </c>
      <c r="L24" s="222">
        <v>0.16801625398791201</v>
      </c>
    </row>
    <row r="25" spans="2:12" x14ac:dyDescent="0.2">
      <c r="B25" s="103" t="s">
        <v>121</v>
      </c>
      <c r="C25" s="190">
        <v>89972324</v>
      </c>
      <c r="D25" s="138">
        <v>1116811</v>
      </c>
      <c r="E25" s="138">
        <v>76436609</v>
      </c>
      <c r="F25" s="138">
        <v>12418904</v>
      </c>
      <c r="G25" s="190">
        <v>64112243</v>
      </c>
      <c r="H25" s="138">
        <v>58818874</v>
      </c>
      <c r="I25" s="138">
        <v>4184</v>
      </c>
      <c r="J25" s="138">
        <v>5289185</v>
      </c>
      <c r="K25" s="190">
        <v>25860081</v>
      </c>
      <c r="L25" s="222">
        <v>0.28742261898225502</v>
      </c>
    </row>
    <row r="26" spans="2:12" x14ac:dyDescent="0.2">
      <c r="B26" s="103" t="s">
        <v>9</v>
      </c>
      <c r="C26" s="190">
        <v>492488520</v>
      </c>
      <c r="D26" s="138">
        <v>11434796</v>
      </c>
      <c r="E26" s="138">
        <v>425699153</v>
      </c>
      <c r="F26" s="138">
        <v>55354571</v>
      </c>
      <c r="G26" s="190">
        <v>432803957</v>
      </c>
      <c r="H26" s="138">
        <v>399367951</v>
      </c>
      <c r="I26" s="138">
        <v>5592770</v>
      </c>
      <c r="J26" s="138">
        <v>27843236</v>
      </c>
      <c r="K26" s="190">
        <v>59684563</v>
      </c>
      <c r="L26" s="222">
        <v>0.12118975483936154</v>
      </c>
    </row>
    <row r="27" spans="2:12" x14ac:dyDescent="0.2">
      <c r="B27" s="103" t="s">
        <v>10</v>
      </c>
      <c r="C27" s="190">
        <v>1283659943</v>
      </c>
      <c r="D27" s="138">
        <v>692683572</v>
      </c>
      <c r="E27" s="138">
        <v>522030702</v>
      </c>
      <c r="F27" s="138">
        <v>68945669</v>
      </c>
      <c r="G27" s="190">
        <v>1174838731</v>
      </c>
      <c r="H27" s="138">
        <v>474177845</v>
      </c>
      <c r="I27" s="138">
        <v>633096848</v>
      </c>
      <c r="J27" s="138">
        <v>67564038</v>
      </c>
      <c r="K27" s="190">
        <v>108821212</v>
      </c>
      <c r="L27" s="222">
        <v>8.4774174494903598E-2</v>
      </c>
    </row>
    <row r="28" spans="2:12" x14ac:dyDescent="0.2">
      <c r="B28" s="103" t="s">
        <v>11</v>
      </c>
      <c r="C28" s="190">
        <v>452134772</v>
      </c>
      <c r="D28" s="138">
        <v>17632976</v>
      </c>
      <c r="E28" s="138">
        <v>409136799</v>
      </c>
      <c r="F28" s="138">
        <v>25364997</v>
      </c>
      <c r="G28" s="190">
        <v>442186097</v>
      </c>
      <c r="H28" s="138">
        <v>404445595</v>
      </c>
      <c r="I28" s="138">
        <v>16126025</v>
      </c>
      <c r="J28" s="138">
        <v>21614477</v>
      </c>
      <c r="K28" s="190">
        <v>9948675</v>
      </c>
      <c r="L28" s="222">
        <v>2.2003782093539138E-2</v>
      </c>
    </row>
    <row r="29" spans="2:12" x14ac:dyDescent="0.2">
      <c r="B29" s="103" t="s">
        <v>12</v>
      </c>
      <c r="C29" s="190">
        <v>3123854065</v>
      </c>
      <c r="D29" s="138">
        <v>204183099</v>
      </c>
      <c r="E29" s="138">
        <v>2333166971</v>
      </c>
      <c r="F29" s="138">
        <v>586503995</v>
      </c>
      <c r="G29" s="190">
        <v>2662811439</v>
      </c>
      <c r="H29" s="138">
        <v>2161630342</v>
      </c>
      <c r="I29" s="138">
        <v>133281723</v>
      </c>
      <c r="J29" s="138">
        <v>367899374</v>
      </c>
      <c r="K29" s="190">
        <v>461042626</v>
      </c>
      <c r="L29" s="222">
        <v>0.1475877606337542</v>
      </c>
    </row>
    <row r="30" spans="2:12" x14ac:dyDescent="0.2">
      <c r="B30" s="103" t="s">
        <v>13</v>
      </c>
      <c r="C30" s="190">
        <v>460717872</v>
      </c>
      <c r="D30" s="138">
        <v>18188984</v>
      </c>
      <c r="E30" s="138">
        <v>418773788</v>
      </c>
      <c r="F30" s="138">
        <v>23755100</v>
      </c>
      <c r="G30" s="190">
        <v>434546006</v>
      </c>
      <c r="H30" s="138">
        <v>406638347</v>
      </c>
      <c r="I30" s="138">
        <v>14459118</v>
      </c>
      <c r="J30" s="138">
        <v>13448541</v>
      </c>
      <c r="K30" s="190">
        <v>26171866</v>
      </c>
      <c r="L30" s="222">
        <v>5.680670881376184E-2</v>
      </c>
    </row>
    <row r="31" spans="2:12" x14ac:dyDescent="0.2">
      <c r="B31" s="103" t="s">
        <v>62</v>
      </c>
      <c r="C31" s="190">
        <v>381484931</v>
      </c>
      <c r="D31" s="138">
        <v>67373080</v>
      </c>
      <c r="E31" s="138">
        <v>272243830</v>
      </c>
      <c r="F31" s="138">
        <v>41868021</v>
      </c>
      <c r="G31" s="190">
        <v>332199920</v>
      </c>
      <c r="H31" s="138">
        <v>250081353</v>
      </c>
      <c r="I31" s="138">
        <v>49100045</v>
      </c>
      <c r="J31" s="138">
        <v>33018522</v>
      </c>
      <c r="K31" s="190">
        <v>49285011</v>
      </c>
      <c r="L31" s="222">
        <v>0.12919254994111418</v>
      </c>
    </row>
    <row r="32" spans="2:12" x14ac:dyDescent="0.2">
      <c r="B32" s="223" t="s">
        <v>14</v>
      </c>
      <c r="C32" s="190">
        <v>1233600508</v>
      </c>
      <c r="D32" s="138">
        <v>178771953</v>
      </c>
      <c r="E32" s="138">
        <v>976092541</v>
      </c>
      <c r="F32" s="138">
        <v>78736014</v>
      </c>
      <c r="G32" s="190">
        <v>1076571471</v>
      </c>
      <c r="H32" s="138">
        <v>913839399</v>
      </c>
      <c r="I32" s="138">
        <v>101151696</v>
      </c>
      <c r="J32" s="138">
        <v>61580376</v>
      </c>
      <c r="K32" s="190">
        <v>157029037</v>
      </c>
      <c r="L32" s="222">
        <v>0.12729326551152814</v>
      </c>
    </row>
    <row r="33" spans="2:12" x14ac:dyDescent="0.2">
      <c r="B33" s="103" t="s">
        <v>15</v>
      </c>
      <c r="C33" s="190">
        <v>592579498</v>
      </c>
      <c r="D33" s="138">
        <v>54113745</v>
      </c>
      <c r="E33" s="138">
        <v>523319294</v>
      </c>
      <c r="F33" s="138">
        <v>15146459</v>
      </c>
      <c r="G33" s="190">
        <v>555437089</v>
      </c>
      <c r="H33" s="138">
        <v>495180198</v>
      </c>
      <c r="I33" s="138">
        <v>48331149</v>
      </c>
      <c r="J33" s="138">
        <v>11925742</v>
      </c>
      <c r="K33" s="190">
        <v>37142409</v>
      </c>
      <c r="L33" s="222">
        <v>6.2679200217622105E-2</v>
      </c>
    </row>
    <row r="34" spans="2:12" x14ac:dyDescent="0.2">
      <c r="B34" s="103" t="s">
        <v>87</v>
      </c>
      <c r="C34" s="190">
        <v>571908028</v>
      </c>
      <c r="D34" s="138">
        <v>16061733</v>
      </c>
      <c r="E34" s="138">
        <v>483272396</v>
      </c>
      <c r="F34" s="138">
        <v>72573899</v>
      </c>
      <c r="G34" s="190">
        <v>508456627</v>
      </c>
      <c r="H34" s="138">
        <v>450940581</v>
      </c>
      <c r="I34" s="138">
        <v>10958940</v>
      </c>
      <c r="J34" s="138">
        <v>46557106</v>
      </c>
      <c r="K34" s="190">
        <v>63451401</v>
      </c>
      <c r="L34" s="222">
        <v>0.11094686189647263</v>
      </c>
    </row>
    <row r="35" spans="2:12" x14ac:dyDescent="0.2">
      <c r="B35" s="103" t="s">
        <v>16</v>
      </c>
      <c r="C35" s="190">
        <v>869437989</v>
      </c>
      <c r="D35" s="138">
        <v>34379684</v>
      </c>
      <c r="E35" s="138">
        <v>674964743</v>
      </c>
      <c r="F35" s="138">
        <v>160093562</v>
      </c>
      <c r="G35" s="190">
        <v>797946741</v>
      </c>
      <c r="H35" s="138">
        <v>653710136</v>
      </c>
      <c r="I35" s="138">
        <v>24922907</v>
      </c>
      <c r="J35" s="138">
        <v>119313698</v>
      </c>
      <c r="K35" s="190">
        <v>71491248</v>
      </c>
      <c r="L35" s="222">
        <v>8.2226966045303551E-2</v>
      </c>
    </row>
    <row r="36" spans="2:12" x14ac:dyDescent="0.2">
      <c r="B36" s="103" t="s">
        <v>17</v>
      </c>
      <c r="C36" s="190">
        <v>669024924</v>
      </c>
      <c r="D36" s="138">
        <v>33208385</v>
      </c>
      <c r="E36" s="138">
        <v>523201999</v>
      </c>
      <c r="F36" s="138">
        <v>112614540</v>
      </c>
      <c r="G36" s="190">
        <v>609678016</v>
      </c>
      <c r="H36" s="138">
        <v>490565565</v>
      </c>
      <c r="I36" s="138">
        <v>27218182</v>
      </c>
      <c r="J36" s="138">
        <v>91894269</v>
      </c>
      <c r="K36" s="190">
        <v>59346908</v>
      </c>
      <c r="L36" s="222">
        <v>8.8706572611934556E-2</v>
      </c>
    </row>
    <row r="37" spans="2:12" x14ac:dyDescent="0.2">
      <c r="B37" s="103" t="s">
        <v>80</v>
      </c>
      <c r="C37" s="190">
        <v>195229790</v>
      </c>
      <c r="D37" s="138">
        <v>6458991</v>
      </c>
      <c r="E37" s="138">
        <v>135071688</v>
      </c>
      <c r="F37" s="138">
        <v>53699111</v>
      </c>
      <c r="G37" s="190">
        <v>144862317</v>
      </c>
      <c r="H37" s="138">
        <v>98715199</v>
      </c>
      <c r="I37" s="138">
        <v>1587665</v>
      </c>
      <c r="J37" s="138">
        <v>44559453</v>
      </c>
      <c r="K37" s="190">
        <v>50367473</v>
      </c>
      <c r="L37" s="222">
        <v>0.25799071442939114</v>
      </c>
    </row>
    <row r="38" spans="2:12" x14ac:dyDescent="0.2">
      <c r="B38" s="103" t="s">
        <v>18</v>
      </c>
      <c r="C38" s="190">
        <v>1267683917</v>
      </c>
      <c r="D38" s="138">
        <v>112443800</v>
      </c>
      <c r="E38" s="138">
        <v>1038511927</v>
      </c>
      <c r="F38" s="138">
        <v>116728190</v>
      </c>
      <c r="G38" s="190">
        <v>1152342777</v>
      </c>
      <c r="H38" s="138">
        <v>984859753</v>
      </c>
      <c r="I38" s="138">
        <v>93852677</v>
      </c>
      <c r="J38" s="138">
        <v>73630347</v>
      </c>
      <c r="K38" s="190">
        <v>115341140</v>
      </c>
      <c r="L38" s="222">
        <v>9.0985724795623488E-2</v>
      </c>
    </row>
    <row r="39" spans="2:12" x14ac:dyDescent="0.2">
      <c r="B39" s="103" t="s">
        <v>88</v>
      </c>
      <c r="C39" s="190">
        <v>315357132</v>
      </c>
      <c r="D39" s="138">
        <v>35288083</v>
      </c>
      <c r="E39" s="138">
        <v>166518741</v>
      </c>
      <c r="F39" s="138">
        <v>113550308</v>
      </c>
      <c r="G39" s="190">
        <v>214112189</v>
      </c>
      <c r="H39" s="138">
        <v>141042049</v>
      </c>
      <c r="I39" s="138">
        <v>21454656</v>
      </c>
      <c r="J39" s="138">
        <v>51615484</v>
      </c>
      <c r="K39" s="190">
        <v>101244943</v>
      </c>
      <c r="L39" s="222">
        <v>0.32104852792737854</v>
      </c>
    </row>
    <row r="40" spans="2:12" x14ac:dyDescent="0.2">
      <c r="B40" s="103" t="s">
        <v>81</v>
      </c>
      <c r="C40" s="190">
        <v>91437201</v>
      </c>
      <c r="D40" s="138">
        <v>820687</v>
      </c>
      <c r="E40" s="138">
        <v>61234808</v>
      </c>
      <c r="F40" s="138">
        <v>29381706</v>
      </c>
      <c r="G40" s="190">
        <v>67770284</v>
      </c>
      <c r="H40" s="138">
        <v>55764556</v>
      </c>
      <c r="I40" s="138">
        <v>36655</v>
      </c>
      <c r="J40" s="138">
        <v>11969073</v>
      </c>
      <c r="K40" s="190">
        <v>23666917</v>
      </c>
      <c r="L40" s="222">
        <v>0.25883247454173491</v>
      </c>
    </row>
    <row r="41" spans="2:12" x14ac:dyDescent="0.2">
      <c r="B41" s="103" t="s">
        <v>53</v>
      </c>
      <c r="C41" s="190">
        <v>424299720</v>
      </c>
      <c r="D41" s="138">
        <v>34149311</v>
      </c>
      <c r="E41" s="138">
        <v>312798121</v>
      </c>
      <c r="F41" s="138">
        <v>77352288</v>
      </c>
      <c r="G41" s="190">
        <v>380893823</v>
      </c>
      <c r="H41" s="138">
        <v>296852596</v>
      </c>
      <c r="I41" s="138">
        <v>30029057</v>
      </c>
      <c r="J41" s="138">
        <v>54012170</v>
      </c>
      <c r="K41" s="190">
        <v>43405897</v>
      </c>
      <c r="L41" s="222">
        <v>0.10230008400665454</v>
      </c>
    </row>
    <row r="42" spans="2:12" x14ac:dyDescent="0.2">
      <c r="B42" s="103" t="s">
        <v>104</v>
      </c>
      <c r="C42" s="190">
        <v>730878759</v>
      </c>
      <c r="D42" s="138">
        <v>23567330</v>
      </c>
      <c r="E42" s="138">
        <v>662882087</v>
      </c>
      <c r="F42" s="138">
        <v>44429342</v>
      </c>
      <c r="G42" s="190">
        <v>678001792</v>
      </c>
      <c r="H42" s="138">
        <v>647565804</v>
      </c>
      <c r="I42" s="138">
        <v>17568677</v>
      </c>
      <c r="J42" s="138">
        <v>12867311</v>
      </c>
      <c r="K42" s="190">
        <v>52876967</v>
      </c>
      <c r="L42" s="222">
        <v>7.2347111403739672E-2</v>
      </c>
    </row>
    <row r="43" spans="2:12" x14ac:dyDescent="0.2">
      <c r="B43" s="103" t="s">
        <v>19</v>
      </c>
      <c r="C43" s="190">
        <v>536682545</v>
      </c>
      <c r="D43" s="138">
        <v>79024796</v>
      </c>
      <c r="E43" s="138">
        <v>340138220</v>
      </c>
      <c r="F43" s="138">
        <v>117519529</v>
      </c>
      <c r="G43" s="190">
        <v>442046052</v>
      </c>
      <c r="H43" s="138">
        <v>302258727</v>
      </c>
      <c r="I43" s="138">
        <v>53359674</v>
      </c>
      <c r="J43" s="138">
        <v>86427651</v>
      </c>
      <c r="K43" s="190">
        <v>94636493</v>
      </c>
      <c r="L43" s="222">
        <v>0.17633607405659149</v>
      </c>
    </row>
    <row r="44" spans="2:12" x14ac:dyDescent="0.2">
      <c r="B44" s="103" t="s">
        <v>20</v>
      </c>
      <c r="C44" s="190">
        <v>672616105</v>
      </c>
      <c r="D44" s="138">
        <v>17913211</v>
      </c>
      <c r="E44" s="138">
        <v>612516842</v>
      </c>
      <c r="F44" s="138">
        <v>42186052</v>
      </c>
      <c r="G44" s="190">
        <v>615799142</v>
      </c>
      <c r="H44" s="138">
        <v>567903981</v>
      </c>
      <c r="I44" s="138">
        <v>13960411</v>
      </c>
      <c r="J44" s="138">
        <v>33934750</v>
      </c>
      <c r="K44" s="190">
        <v>56816963</v>
      </c>
      <c r="L44" s="222">
        <v>8.4471606578614411E-2</v>
      </c>
    </row>
    <row r="45" spans="2:12" x14ac:dyDescent="0.2">
      <c r="B45" s="103" t="s">
        <v>56</v>
      </c>
      <c r="C45" s="190">
        <v>347182414</v>
      </c>
      <c r="D45" s="138">
        <v>19643125</v>
      </c>
      <c r="E45" s="138">
        <v>302349789</v>
      </c>
      <c r="F45" s="138">
        <v>25189500</v>
      </c>
      <c r="G45" s="190">
        <v>270409293</v>
      </c>
      <c r="H45" s="138">
        <v>239663608</v>
      </c>
      <c r="I45" s="138">
        <v>11714195</v>
      </c>
      <c r="J45" s="138">
        <v>19031490</v>
      </c>
      <c r="K45" s="190">
        <v>76773121</v>
      </c>
      <c r="L45" s="222">
        <v>0.22113194074398018</v>
      </c>
    </row>
    <row r="46" spans="2:12" x14ac:dyDescent="0.2">
      <c r="B46" s="103" t="s">
        <v>21</v>
      </c>
      <c r="C46" s="190">
        <v>1960565502</v>
      </c>
      <c r="D46" s="138">
        <v>28636656</v>
      </c>
      <c r="E46" s="138">
        <v>1833897640</v>
      </c>
      <c r="F46" s="138">
        <v>98031206</v>
      </c>
      <c r="G46" s="190">
        <v>1891194845</v>
      </c>
      <c r="H46" s="138">
        <v>1799885205</v>
      </c>
      <c r="I46" s="138">
        <v>21715371</v>
      </c>
      <c r="J46" s="138">
        <v>69594269</v>
      </c>
      <c r="K46" s="190">
        <v>69370657</v>
      </c>
      <c r="L46" s="222">
        <v>3.538298359796397E-2</v>
      </c>
    </row>
    <row r="47" spans="2:12" x14ac:dyDescent="0.2">
      <c r="B47" s="103" t="s">
        <v>22</v>
      </c>
      <c r="C47" s="190">
        <v>753484876</v>
      </c>
      <c r="D47" s="138">
        <v>30868288</v>
      </c>
      <c r="E47" s="138">
        <v>630616814</v>
      </c>
      <c r="F47" s="138">
        <v>91999774</v>
      </c>
      <c r="G47" s="190">
        <v>598422991</v>
      </c>
      <c r="H47" s="138">
        <v>548912746</v>
      </c>
      <c r="I47" s="138">
        <v>11341705</v>
      </c>
      <c r="J47" s="138">
        <v>38168540</v>
      </c>
      <c r="K47" s="190">
        <v>155061885</v>
      </c>
      <c r="L47" s="222">
        <v>0.20579296272431088</v>
      </c>
    </row>
    <row r="48" spans="2:12" x14ac:dyDescent="0.2">
      <c r="B48" s="103" t="s">
        <v>23</v>
      </c>
      <c r="C48" s="190">
        <v>1155175190</v>
      </c>
      <c r="D48" s="138">
        <v>26500332</v>
      </c>
      <c r="E48" s="138">
        <v>1071811110</v>
      </c>
      <c r="F48" s="138">
        <v>56863748</v>
      </c>
      <c r="G48" s="190">
        <v>1090202807</v>
      </c>
      <c r="H48" s="138">
        <v>1031582439</v>
      </c>
      <c r="I48" s="138">
        <v>21993565</v>
      </c>
      <c r="J48" s="138">
        <v>36626803</v>
      </c>
      <c r="K48" s="190">
        <v>64972383</v>
      </c>
      <c r="L48" s="222">
        <v>5.624461429092846E-2</v>
      </c>
    </row>
    <row r="49" spans="2:12" x14ac:dyDescent="0.2">
      <c r="B49" s="103" t="s">
        <v>24</v>
      </c>
      <c r="C49" s="190">
        <v>724977324</v>
      </c>
      <c r="D49" s="138">
        <v>18157344</v>
      </c>
      <c r="E49" s="138">
        <v>664958618</v>
      </c>
      <c r="F49" s="138">
        <v>41861362</v>
      </c>
      <c r="G49" s="190">
        <v>639167919</v>
      </c>
      <c r="H49" s="138">
        <v>615621791</v>
      </c>
      <c r="I49" s="138">
        <v>9874392</v>
      </c>
      <c r="J49" s="138">
        <v>13671736</v>
      </c>
      <c r="K49" s="190">
        <v>85809405</v>
      </c>
      <c r="L49" s="222">
        <v>0.11836150202126873</v>
      </c>
    </row>
    <row r="50" spans="2:12" x14ac:dyDescent="0.2">
      <c r="B50" s="103" t="s">
        <v>119</v>
      </c>
      <c r="C50" s="190">
        <v>1602782374</v>
      </c>
      <c r="D50" s="138">
        <v>1048234925</v>
      </c>
      <c r="E50" s="138">
        <v>413250097</v>
      </c>
      <c r="F50" s="138">
        <v>141297352</v>
      </c>
      <c r="G50" s="190">
        <v>1467291573</v>
      </c>
      <c r="H50" s="138">
        <v>411764491</v>
      </c>
      <c r="I50" s="138">
        <v>1012803003</v>
      </c>
      <c r="J50" s="138">
        <v>42724079</v>
      </c>
      <c r="K50" s="190">
        <v>135490801</v>
      </c>
      <c r="L50" s="222">
        <v>8.4534746075264733E-2</v>
      </c>
    </row>
    <row r="51" spans="2:12" x14ac:dyDescent="0.2">
      <c r="B51" s="223" t="s">
        <v>25</v>
      </c>
      <c r="C51" s="190">
        <v>410226747</v>
      </c>
      <c r="D51" s="138">
        <v>2078227</v>
      </c>
      <c r="E51" s="138">
        <v>376514511</v>
      </c>
      <c r="F51" s="138">
        <v>31634009</v>
      </c>
      <c r="G51" s="190">
        <v>379242429</v>
      </c>
      <c r="H51" s="138">
        <v>355670500</v>
      </c>
      <c r="I51" s="138">
        <v>1356650</v>
      </c>
      <c r="J51" s="138">
        <v>22215279</v>
      </c>
      <c r="K51" s="190">
        <v>30984318</v>
      </c>
      <c r="L51" s="222">
        <v>7.552973624121101E-2</v>
      </c>
    </row>
    <row r="52" spans="2:12" x14ac:dyDescent="0.2">
      <c r="B52" s="103" t="s">
        <v>26</v>
      </c>
      <c r="C52" s="190">
        <v>847137094</v>
      </c>
      <c r="D52" s="138">
        <v>20779247</v>
      </c>
      <c r="E52" s="138">
        <v>649662305</v>
      </c>
      <c r="F52" s="138">
        <v>176695542</v>
      </c>
      <c r="G52" s="190">
        <v>724235208</v>
      </c>
      <c r="H52" s="138">
        <v>569179772</v>
      </c>
      <c r="I52" s="138">
        <v>12202000</v>
      </c>
      <c r="J52" s="138">
        <v>142853436</v>
      </c>
      <c r="K52" s="190">
        <v>122901886</v>
      </c>
      <c r="L52" s="222">
        <v>0.14507909861399601</v>
      </c>
    </row>
    <row r="53" spans="2:12" x14ac:dyDescent="0.2">
      <c r="B53" s="103" t="s">
        <v>90</v>
      </c>
      <c r="C53" s="190">
        <v>4319638152</v>
      </c>
      <c r="D53" s="138">
        <v>1719614431</v>
      </c>
      <c r="E53" s="138">
        <v>2139824429</v>
      </c>
      <c r="F53" s="138">
        <v>460199292</v>
      </c>
      <c r="G53" s="190">
        <v>3776148167</v>
      </c>
      <c r="H53" s="138">
        <v>1949342356</v>
      </c>
      <c r="I53" s="138">
        <v>1425309814</v>
      </c>
      <c r="J53" s="138">
        <v>401495997</v>
      </c>
      <c r="K53" s="190">
        <v>543489985</v>
      </c>
      <c r="L53" s="222">
        <v>0.12581840558759838</v>
      </c>
    </row>
    <row r="54" spans="2:12" x14ac:dyDescent="0.2">
      <c r="B54" s="103" t="s">
        <v>91</v>
      </c>
      <c r="C54" s="190">
        <v>132079961</v>
      </c>
      <c r="D54" s="138">
        <v>5778386</v>
      </c>
      <c r="E54" s="217">
        <v>114309467</v>
      </c>
      <c r="F54" s="217">
        <v>11992108</v>
      </c>
      <c r="G54" s="190">
        <v>115305483</v>
      </c>
      <c r="H54" s="138">
        <v>103969709</v>
      </c>
      <c r="I54" s="138">
        <v>4072203</v>
      </c>
      <c r="J54" s="138">
        <v>7263571</v>
      </c>
      <c r="K54" s="190">
        <v>16774478</v>
      </c>
      <c r="L54" s="222">
        <v>0.12700244513246034</v>
      </c>
    </row>
    <row r="55" spans="2:12" x14ac:dyDescent="0.2">
      <c r="B55" s="103" t="s">
        <v>28</v>
      </c>
      <c r="C55" s="190">
        <v>922503560</v>
      </c>
      <c r="D55" s="138">
        <v>441774724</v>
      </c>
      <c r="E55" s="217">
        <v>250567556</v>
      </c>
      <c r="F55" s="217">
        <v>230161280</v>
      </c>
      <c r="G55" s="190">
        <v>551033127</v>
      </c>
      <c r="H55" s="138">
        <v>193339858</v>
      </c>
      <c r="I55" s="138">
        <v>335466848</v>
      </c>
      <c r="J55" s="138">
        <v>22226421</v>
      </c>
      <c r="K55" s="190">
        <v>371470433</v>
      </c>
      <c r="L55" s="222">
        <v>0.40267642219180161</v>
      </c>
    </row>
    <row r="56" spans="2:12" x14ac:dyDescent="0.2">
      <c r="B56" s="103" t="s">
        <v>27</v>
      </c>
      <c r="C56" s="190">
        <v>2133913509</v>
      </c>
      <c r="D56" s="138">
        <v>237845678</v>
      </c>
      <c r="E56" s="217">
        <v>1782846434</v>
      </c>
      <c r="F56" s="217">
        <v>113221397</v>
      </c>
      <c r="G56" s="190">
        <v>1988327373</v>
      </c>
      <c r="H56" s="138">
        <v>1702057501</v>
      </c>
      <c r="I56" s="138">
        <v>205537750</v>
      </c>
      <c r="J56" s="138">
        <v>80732122</v>
      </c>
      <c r="K56" s="190">
        <v>145586136</v>
      </c>
      <c r="L56" s="222">
        <v>6.8224946974643291E-2</v>
      </c>
    </row>
    <row r="57" spans="2:12" x14ac:dyDescent="0.2">
      <c r="B57" s="223" t="s">
        <v>29</v>
      </c>
      <c r="C57" s="190">
        <v>304016377</v>
      </c>
      <c r="D57" s="138">
        <v>13277924</v>
      </c>
      <c r="E57" s="138">
        <v>236823322</v>
      </c>
      <c r="F57" s="138">
        <v>53915131</v>
      </c>
      <c r="G57" s="190">
        <v>245928572</v>
      </c>
      <c r="H57" s="138">
        <v>198756142</v>
      </c>
      <c r="I57" s="138">
        <v>10202008</v>
      </c>
      <c r="J57" s="138">
        <v>36970422</v>
      </c>
      <c r="K57" s="190">
        <v>58087805</v>
      </c>
      <c r="L57" s="222">
        <v>0.19106801276037835</v>
      </c>
    </row>
    <row r="58" spans="2:12" x14ac:dyDescent="0.2">
      <c r="B58" s="224" t="s">
        <v>82</v>
      </c>
      <c r="C58" s="191">
        <v>78191247</v>
      </c>
      <c r="D58" s="233">
        <v>180</v>
      </c>
      <c r="E58" s="233">
        <v>51954659</v>
      </c>
      <c r="F58" s="233">
        <v>26236408</v>
      </c>
      <c r="G58" s="191">
        <v>26402382</v>
      </c>
      <c r="H58" s="233">
        <v>22900970</v>
      </c>
      <c r="I58" s="233">
        <v>178</v>
      </c>
      <c r="J58" s="233">
        <v>3501234</v>
      </c>
      <c r="K58" s="191">
        <v>51788865</v>
      </c>
      <c r="L58" s="225">
        <v>0.6623358366442218</v>
      </c>
    </row>
    <row r="59" spans="2:12" ht="6" customHeight="1" x14ac:dyDescent="0.2">
      <c r="B59" s="192"/>
      <c r="C59" s="181"/>
      <c r="G59" s="181"/>
      <c r="H59" s="181"/>
      <c r="I59" s="181"/>
      <c r="J59" s="181"/>
      <c r="K59" s="181"/>
      <c r="L59" s="181"/>
    </row>
    <row r="60" spans="2:12" x14ac:dyDescent="0.2">
      <c r="B60" s="193" t="s">
        <v>94</v>
      </c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2:12" x14ac:dyDescent="0.2">
      <c r="B61" t="s">
        <v>180</v>
      </c>
      <c r="C61" s="229"/>
      <c r="D61" s="229"/>
      <c r="E61" s="229"/>
      <c r="F61" s="181"/>
      <c r="G61" s="181"/>
      <c r="H61" s="181"/>
      <c r="I61" s="181"/>
      <c r="J61" s="181"/>
      <c r="K61" s="181"/>
      <c r="L61" s="181"/>
    </row>
    <row r="62" spans="2:12" x14ac:dyDescent="0.2">
      <c r="B62" s="320" t="s">
        <v>74</v>
      </c>
      <c r="C62" s="229"/>
      <c r="D62" s="229"/>
      <c r="E62" s="229"/>
      <c r="F62" s="181"/>
      <c r="G62" s="181"/>
      <c r="H62" s="181"/>
      <c r="I62" s="181"/>
      <c r="J62" s="181"/>
      <c r="K62" s="181"/>
      <c r="L62" s="181"/>
    </row>
  </sheetData>
  <mergeCells count="14">
    <mergeCell ref="B4:B6"/>
    <mergeCell ref="E5:E6"/>
    <mergeCell ref="F5:F6"/>
    <mergeCell ref="C4:F4"/>
    <mergeCell ref="C5:C6"/>
    <mergeCell ref="D5:D6"/>
    <mergeCell ref="G5:G6"/>
    <mergeCell ref="H5:H6"/>
    <mergeCell ref="K4:L4"/>
    <mergeCell ref="K5:K6"/>
    <mergeCell ref="L5:L6"/>
    <mergeCell ref="I5:I6"/>
    <mergeCell ref="J5:J6"/>
    <mergeCell ref="G4:J4"/>
  </mergeCells>
  <phoneticPr fontId="0" type="noConversion"/>
  <printOptions horizontalCentered="1" verticalCentered="1"/>
  <pageMargins left="0.17" right="0.17" top="0.17" bottom="0.64" header="0" footer="0"/>
  <pageSetup paperSize="9" scale="71" orientation="landscape" r:id="rId1"/>
  <headerFooter alignWithMargins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20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21</vt:i4>
      </vt:variant>
    </vt:vector>
  </HeadingPairs>
  <TitlesOfParts>
    <vt:vector size="42" baseType="lpstr">
      <vt:lpstr>0</vt:lpstr>
      <vt:lpstr>Univ vs PIB</vt:lpstr>
      <vt:lpstr>52 Inversión del Estado</vt:lpstr>
      <vt:lpstr>521 cred TN inicio cierre</vt:lpstr>
      <vt:lpstr>C5212 RR Adicionales</vt:lpstr>
      <vt:lpstr>522 Inversión del Estado x fte</vt:lpstr>
      <vt:lpstr>53 Cred Otras Fuentes</vt:lpstr>
      <vt:lpstr>54 Rec. RR PP</vt:lpstr>
      <vt:lpstr>C55 Remanente Ejercicio</vt:lpstr>
      <vt:lpstr>C 5.6 Ejec Total</vt:lpstr>
      <vt:lpstr>C 5.7 Gs Personal</vt:lpstr>
      <vt:lpstr>C 5.8 Ejec Bs de Consumo</vt:lpstr>
      <vt:lpstr>C 5.9 Ejec Ss no Personales</vt:lpstr>
      <vt:lpstr>C 5.10 Ejec Bs. de Uso</vt:lpstr>
      <vt:lpstr>C 5.11 Ejec Transferencias</vt:lpstr>
      <vt:lpstr>C 5.12 Ejec Otros Incisos</vt:lpstr>
      <vt:lpstr>C 5.13 Ejec Total Incisos</vt:lpstr>
      <vt:lpstr>C 5.14 Gs Corr y de Capital</vt:lpstr>
      <vt:lpstr>C 5.14 Gs Corr</vt:lpstr>
      <vt:lpstr>C 5.16 Becas</vt:lpstr>
      <vt:lpstr>Gráfico1</vt:lpstr>
      <vt:lpstr>'52 Inversión del Estado'!Área_de_impresión</vt:lpstr>
      <vt:lpstr>'521 cred TN inicio cierre'!Área_de_impresión</vt:lpstr>
      <vt:lpstr>'522 Inversión del Estado x fte'!Área_de_impresión</vt:lpstr>
      <vt:lpstr>'53 Cred Otras Fuentes'!Área_de_impresión</vt:lpstr>
      <vt:lpstr>'54 Rec. RR PP'!Área_de_impresión</vt:lpstr>
      <vt:lpstr>'C 5.10 Ejec Bs. de Uso'!Área_de_impresión</vt:lpstr>
      <vt:lpstr>'C 5.11 Ejec Transferencias'!Área_de_impresión</vt:lpstr>
      <vt:lpstr>'C 5.12 Ejec Otros Incisos'!Área_de_impresión</vt:lpstr>
      <vt:lpstr>'C 5.13 Ejec Total Incisos'!Área_de_impresión</vt:lpstr>
      <vt:lpstr>'C 5.14 Gs Corr'!Área_de_impresión</vt:lpstr>
      <vt:lpstr>'C 5.14 Gs Corr y de Capital'!Área_de_impresión</vt:lpstr>
      <vt:lpstr>'C 5.16 Becas'!Área_de_impresión</vt:lpstr>
      <vt:lpstr>'C 5.6 Ejec Total'!Área_de_impresión</vt:lpstr>
      <vt:lpstr>'C 5.7 Gs Personal'!Área_de_impresión</vt:lpstr>
      <vt:lpstr>'C 5.8 Ejec Bs de Consumo'!Área_de_impresión</vt:lpstr>
      <vt:lpstr>'C 5.9 Ejec Ss no Personales'!Área_de_impresión</vt:lpstr>
      <vt:lpstr>'C5212 RR Adicionales'!Área_de_impresión</vt:lpstr>
      <vt:lpstr>'C55 Remanente Ejercicio'!Área_de_impresión</vt:lpstr>
      <vt:lpstr>'Univ vs PIB'!Área_de_impresión</vt:lpstr>
      <vt:lpstr>'C5212 RR Adicionales'!Títulos_a_imprimir</vt:lpstr>
      <vt:lpstr>Títulos_a_imprimir</vt:lpstr>
    </vt:vector>
  </TitlesOfParts>
  <Company>Programa SIU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sesc06ae</dc:creator>
  <cp:lastModifiedBy>Marisol Acosta</cp:lastModifiedBy>
  <cp:lastPrinted>2017-07-21T16:40:37Z</cp:lastPrinted>
  <dcterms:created xsi:type="dcterms:W3CDTF">2004-06-16T15:48:56Z</dcterms:created>
  <dcterms:modified xsi:type="dcterms:W3CDTF">2017-08-29T18:00:08Z</dcterms:modified>
  <cp:contentStatus/>
</cp:coreProperties>
</file>